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3" i="1" l="1"/>
  <c r="A403" i="1"/>
  <c r="L402" i="1"/>
  <c r="J402" i="1"/>
  <c r="I402" i="1"/>
  <c r="H402" i="1"/>
  <c r="G402" i="1"/>
  <c r="F402" i="1"/>
  <c r="B393" i="1"/>
  <c r="A393" i="1"/>
  <c r="L392" i="1"/>
  <c r="L403" i="1" s="1"/>
  <c r="J392" i="1"/>
  <c r="J403" i="1" s="1"/>
  <c r="I392" i="1"/>
  <c r="I403" i="1" s="1"/>
  <c r="H392" i="1"/>
  <c r="G392" i="1"/>
  <c r="G403" i="1"/>
  <c r="F392" i="1"/>
  <c r="F403" i="1" s="1"/>
  <c r="B383" i="1"/>
  <c r="A383" i="1"/>
  <c r="L382" i="1"/>
  <c r="J382" i="1"/>
  <c r="I382" i="1"/>
  <c r="H382" i="1"/>
  <c r="G382" i="1"/>
  <c r="F382" i="1"/>
  <c r="B373" i="1"/>
  <c r="A373" i="1"/>
  <c r="L372" i="1"/>
  <c r="J372" i="1"/>
  <c r="J383" i="1" s="1"/>
  <c r="I372" i="1"/>
  <c r="I383" i="1" s="1"/>
  <c r="H372" i="1"/>
  <c r="H383" i="1"/>
  <c r="G372" i="1"/>
  <c r="G383" i="1" s="1"/>
  <c r="F372" i="1"/>
  <c r="F383" i="1" s="1"/>
  <c r="B363" i="1"/>
  <c r="A363" i="1"/>
  <c r="L362" i="1"/>
  <c r="J362" i="1"/>
  <c r="I362" i="1"/>
  <c r="H362" i="1"/>
  <c r="G362" i="1"/>
  <c r="F362" i="1"/>
  <c r="B353" i="1"/>
  <c r="A353" i="1"/>
  <c r="L352" i="1"/>
  <c r="L363" i="1" s="1"/>
  <c r="J352" i="1"/>
  <c r="I352" i="1"/>
  <c r="I363" i="1"/>
  <c r="H352" i="1"/>
  <c r="H363" i="1" s="1"/>
  <c r="G352" i="1"/>
  <c r="F352" i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I332" i="1"/>
  <c r="I343" i="1" s="1"/>
  <c r="H332" i="1"/>
  <c r="H343" i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H312" i="1"/>
  <c r="H323" i="1" s="1"/>
  <c r="G312" i="1"/>
  <c r="G323" i="1" s="1"/>
  <c r="F312" i="1"/>
  <c r="F323" i="1" s="1"/>
  <c r="B303" i="1"/>
  <c r="A303" i="1"/>
  <c r="L302" i="1"/>
  <c r="J302" i="1"/>
  <c r="I302" i="1"/>
  <c r="I303" i="1" s="1"/>
  <c r="H302" i="1"/>
  <c r="G302" i="1"/>
  <c r="F302" i="1"/>
  <c r="B293" i="1"/>
  <c r="A293" i="1"/>
  <c r="L292" i="1"/>
  <c r="L303" i="1"/>
  <c r="J292" i="1"/>
  <c r="I292" i="1"/>
  <c r="H292" i="1"/>
  <c r="H303" i="1" s="1"/>
  <c r="G292" i="1"/>
  <c r="F292" i="1"/>
  <c r="B283" i="1"/>
  <c r="A283" i="1"/>
  <c r="L282" i="1"/>
  <c r="J282" i="1"/>
  <c r="I282" i="1"/>
  <c r="H282" i="1"/>
  <c r="G282" i="1"/>
  <c r="F282" i="1"/>
  <c r="B273" i="1"/>
  <c r="A273" i="1"/>
  <c r="L272" i="1"/>
  <c r="L283" i="1" s="1"/>
  <c r="J272" i="1"/>
  <c r="I272" i="1"/>
  <c r="I283" i="1" s="1"/>
  <c r="H272" i="1"/>
  <c r="H283" i="1" s="1"/>
  <c r="G272" i="1"/>
  <c r="F272" i="1"/>
  <c r="F283" i="1" s="1"/>
  <c r="B263" i="1"/>
  <c r="A263" i="1"/>
  <c r="L262" i="1"/>
  <c r="J262" i="1"/>
  <c r="I262" i="1"/>
  <c r="H262" i="1"/>
  <c r="G262" i="1"/>
  <c r="F262" i="1"/>
  <c r="B253" i="1"/>
  <c r="A253" i="1"/>
  <c r="L252" i="1"/>
  <c r="L263" i="1" s="1"/>
  <c r="J252" i="1"/>
  <c r="J263" i="1" s="1"/>
  <c r="I252" i="1"/>
  <c r="H252" i="1"/>
  <c r="G252" i="1"/>
  <c r="G263" i="1"/>
  <c r="F252" i="1"/>
  <c r="B243" i="1"/>
  <c r="A243" i="1"/>
  <c r="L242" i="1"/>
  <c r="J242" i="1"/>
  <c r="I242" i="1"/>
  <c r="H242" i="1"/>
  <c r="G242" i="1"/>
  <c r="F242" i="1"/>
  <c r="B233" i="1"/>
  <c r="A233" i="1"/>
  <c r="L232" i="1"/>
  <c r="L243" i="1" s="1"/>
  <c r="J232" i="1"/>
  <c r="J243" i="1" s="1"/>
  <c r="I232" i="1"/>
  <c r="I243" i="1" s="1"/>
  <c r="H232" i="1"/>
  <c r="G232" i="1"/>
  <c r="F232" i="1"/>
  <c r="F243" i="1" s="1"/>
  <c r="B223" i="1"/>
  <c r="A223" i="1"/>
  <c r="L222" i="1"/>
  <c r="J222" i="1"/>
  <c r="I222" i="1"/>
  <c r="H222" i="1"/>
  <c r="G222" i="1"/>
  <c r="G223" i="1" s="1"/>
  <c r="F222" i="1"/>
  <c r="B213" i="1"/>
  <c r="A213" i="1"/>
  <c r="L212" i="1"/>
  <c r="L223" i="1"/>
  <c r="J212" i="1"/>
  <c r="J223" i="1" s="1"/>
  <c r="I212" i="1"/>
  <c r="I223" i="1" s="1"/>
  <c r="H212" i="1"/>
  <c r="H223" i="1" s="1"/>
  <c r="G212" i="1"/>
  <c r="F212" i="1"/>
  <c r="F223" i="1" s="1"/>
  <c r="B203" i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H184" i="1" s="1"/>
  <c r="G173" i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H263" i="1" l="1"/>
  <c r="G283" i="1"/>
  <c r="F303" i="1"/>
  <c r="J363" i="1"/>
  <c r="J303" i="1"/>
  <c r="I323" i="1"/>
  <c r="J343" i="1"/>
  <c r="G303" i="1"/>
  <c r="H403" i="1"/>
  <c r="G363" i="1"/>
  <c r="J84" i="1"/>
  <c r="J404" i="1" s="1"/>
  <c r="I263" i="1"/>
  <c r="G25" i="1"/>
  <c r="G404" i="1" s="1"/>
  <c r="G243" i="1"/>
  <c r="F263" i="1"/>
  <c r="J283" i="1"/>
  <c r="G343" i="1"/>
  <c r="F363" i="1"/>
  <c r="L383" i="1"/>
  <c r="H243" i="1"/>
  <c r="L184" i="1"/>
  <c r="L404" i="1" s="1"/>
  <c r="H25" i="1"/>
  <c r="H404" i="1" s="1"/>
  <c r="I25" i="1"/>
  <c r="J25" i="1"/>
  <c r="G184" i="1"/>
  <c r="F25" i="1"/>
  <c r="F404" i="1" s="1"/>
  <c r="I404" i="1" l="1"/>
</calcChain>
</file>

<file path=xl/sharedStrings.xml><?xml version="1.0" encoding="utf-8"?>
<sst xmlns="http://schemas.openxmlformats.org/spreadsheetml/2006/main" count="406" uniqueCount="69">
  <si>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</si>
  <si>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</si>
  <si>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</si>
  <si>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</si>
  <si>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</si>
  <si>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</si>
  <si>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</si>
  <si>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</si>
  <si>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</si>
  <si>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</si>
  <si>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</si>
  <si>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</si>
  <si>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</si>
  <si>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</si>
  <si>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</si>
  <si>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</si>
  <si>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</si>
  <si>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</si>
  <si>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</si>
  <si>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</si>
  <si>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</si>
  <si>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</si>
  <si>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</si>
  <si>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</si>
  <si>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</si>
  <si>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</si>
  <si>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</si>
  <si>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</si>
  <si>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</si>
  <si>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</si>
  <si>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</si>
  <si>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</si>
  <si>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</si>
  <si>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</si>
  <si>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</si>
  <si>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</si>
  <si>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</si>
  <si>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</si>
  <si>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</si>
  <si>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гречневая</t>
  </si>
  <si>
    <t>биточки</t>
  </si>
  <si>
    <t>соус красный основной</t>
  </si>
  <si>
    <t>кофейный напиток</t>
  </si>
  <si>
    <t>б/н</t>
  </si>
  <si>
    <t>плов из птицы</t>
  </si>
  <si>
    <t>компот из смеси сухофруктов</t>
  </si>
  <si>
    <t>яблоко/банан/апельсин/груша</t>
  </si>
  <si>
    <t>жаркое по домашнему</t>
  </si>
  <si>
    <t>чай с сахаром</t>
  </si>
  <si>
    <t>гуляш</t>
  </si>
  <si>
    <t>компот из сушенных сухофруктов</t>
  </si>
  <si>
    <t>макаронные изделия отварные</t>
  </si>
  <si>
    <t>котлета</t>
  </si>
  <si>
    <t>сок</t>
  </si>
  <si>
    <t>соус</t>
  </si>
  <si>
    <t>пюре картофельное</t>
  </si>
  <si>
    <t>биточки мясные</t>
  </si>
  <si>
    <t>пюре картофельный</t>
  </si>
  <si>
    <t>чай с сахаром и лимоном</t>
  </si>
  <si>
    <t>мак.изделия отварные</t>
  </si>
  <si>
    <t xml:space="preserve">птица отварная </t>
  </si>
  <si>
    <t>Плов из птицы</t>
  </si>
  <si>
    <t>какао с молоком</t>
  </si>
  <si>
    <t>капуста тушенная с мясом</t>
  </si>
  <si>
    <t>овощи</t>
  </si>
  <si>
    <t>банан/апельсин/яблоко</t>
  </si>
  <si>
    <t>МКОУ "Ремовская СОШ"</t>
  </si>
  <si>
    <t>и.о.директора</t>
  </si>
  <si>
    <t>Санькова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</si>
</sst>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2" fillId="4" borderId="2" xfId="0" applyFont="1" applyFill="1" applyBorder="1" applyProtection="1">
      <protection locked="0"/>
    </xf>
    <xf numFmtId="0" fontId="2" fillId="0" borderId="2" xfId="0" applyFont="1" applyBorder="1"/>
    <xf numFmtId="0" fontId="0" fillId="0" borderId="14" xfId="0" applyBorder="1" applyAlignment="1">
      <alignment horizontal="center"/>
    </xf>
    <xf numFmtId="0" fontId="2" fillId="0" borderId="0" xfId="0" applyFont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66</v>
      </c>
      <c r="D1" s="71"/>
      <c r="E1" s="71"/>
      <c r="F1" s="12" t="s">
        <v>16</v>
      </c>
      <c r="G1" s="2" t="s">
        <v>17</v>
      </c>
      <c r="H1" s="72" t="s">
        <v>67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68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180</v>
      </c>
      <c r="G6" s="53">
        <v>8.9499999999999993</v>
      </c>
      <c r="H6" s="53">
        <v>6.73</v>
      </c>
      <c r="I6" s="55">
        <v>43</v>
      </c>
      <c r="J6" s="53">
        <v>276.52999999999997</v>
      </c>
      <c r="K6" s="51">
        <v>679</v>
      </c>
      <c r="L6" s="54">
        <v>8.68</v>
      </c>
    </row>
    <row r="7" spans="1:12" ht="14.4" x14ac:dyDescent="0.3">
      <c r="A7" s="23"/>
      <c r="B7" s="15"/>
      <c r="C7" s="11"/>
      <c r="D7" s="6"/>
      <c r="E7" s="52" t="s">
        <v>40</v>
      </c>
      <c r="F7" s="53">
        <v>100</v>
      </c>
      <c r="G7" s="53">
        <v>15.55</v>
      </c>
      <c r="H7" s="53">
        <v>11.55</v>
      </c>
      <c r="I7" s="55">
        <v>15.7</v>
      </c>
      <c r="J7" s="53">
        <v>228.75</v>
      </c>
      <c r="K7" s="51">
        <v>608</v>
      </c>
      <c r="L7" s="54">
        <v>58.16</v>
      </c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50</v>
      </c>
      <c r="G8" s="53">
        <v>0.38</v>
      </c>
      <c r="H8" s="53">
        <v>1.1200000000000001</v>
      </c>
      <c r="I8" s="55">
        <v>3.04</v>
      </c>
      <c r="J8" s="53">
        <v>23.67</v>
      </c>
      <c r="K8" s="51">
        <v>833</v>
      </c>
      <c r="L8" s="54">
        <v>4.3499999999999996</v>
      </c>
    </row>
    <row r="9" spans="1:12" ht="14.4" x14ac:dyDescent="0.3">
      <c r="A9" s="23"/>
      <c r="B9" s="15"/>
      <c r="C9" s="11"/>
      <c r="D9" s="7" t="s">
        <v>23</v>
      </c>
      <c r="E9" s="52" t="s">
        <v>23</v>
      </c>
      <c r="F9" s="2">
        <v>45</v>
      </c>
      <c r="G9" s="2">
        <v>5</v>
      </c>
      <c r="H9" s="2">
        <v>0</v>
      </c>
      <c r="I9" s="2">
        <v>30</v>
      </c>
      <c r="J9" s="2">
        <v>136</v>
      </c>
      <c r="K9" s="2" t="s">
        <v>43</v>
      </c>
      <c r="L9" s="2">
        <v>0.55000000000000004</v>
      </c>
    </row>
    <row r="10" spans="1:12" ht="14.4" x14ac:dyDescent="0.3">
      <c r="A10" s="23"/>
      <c r="B10" s="15"/>
      <c r="C10" s="11"/>
      <c r="D10" s="7"/>
      <c r="E10" s="56" t="s">
        <v>42</v>
      </c>
      <c r="F10" s="56">
        <v>200</v>
      </c>
      <c r="G10" s="56">
        <v>1.4</v>
      </c>
      <c r="H10" s="56">
        <v>2</v>
      </c>
      <c r="I10" s="56">
        <v>22.4</v>
      </c>
      <c r="J10" s="56">
        <v>116</v>
      </c>
      <c r="K10" s="51">
        <v>951</v>
      </c>
      <c r="L10" s="56">
        <v>5.0599999999999996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575</v>
      </c>
      <c r="G14" s="19">
        <f>SUM(G6:G13)</f>
        <v>31.279999999999998</v>
      </c>
      <c r="H14" s="19">
        <f>SUM(H6:H13)</f>
        <v>21.400000000000002</v>
      </c>
      <c r="I14" s="19">
        <f>SUM(I6:I13)</f>
        <v>114.14000000000001</v>
      </c>
      <c r="J14" s="19">
        <f>SUM(J6:J13)</f>
        <v>780.94999999999993</v>
      </c>
      <c r="K14" s="25"/>
      <c r="L14" s="19">
        <f>SUM(L6:L13)</f>
        <v>76.8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8" t="s">
        <v>4</v>
      </c>
      <c r="D25" s="69"/>
      <c r="E25" s="31"/>
      <c r="F25" s="32">
        <f>F14+F24</f>
        <v>575</v>
      </c>
      <c r="G25" s="32">
        <f t="shared" ref="G25:J25" si="2">G14+G24</f>
        <v>31.279999999999998</v>
      </c>
      <c r="H25" s="32">
        <f t="shared" si="2"/>
        <v>21.400000000000002</v>
      </c>
      <c r="I25" s="32">
        <f t="shared" si="2"/>
        <v>114.14000000000001</v>
      </c>
      <c r="J25" s="32">
        <f t="shared" si="2"/>
        <v>780.94999999999993</v>
      </c>
      <c r="K25" s="32"/>
      <c r="L25" s="32">
        <f t="shared" ref="L25" si="3">L14+L24</f>
        <v>76.8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2" t="s">
        <v>44</v>
      </c>
      <c r="F26" s="57">
        <v>210</v>
      </c>
      <c r="G26" s="57">
        <v>20.3</v>
      </c>
      <c r="H26" s="57">
        <v>17</v>
      </c>
      <c r="I26" s="58">
        <v>35.69</v>
      </c>
      <c r="J26" s="57">
        <v>377</v>
      </c>
      <c r="K26" s="51">
        <v>304</v>
      </c>
      <c r="L26" s="59">
        <v>60.97</v>
      </c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53">
        <v>200</v>
      </c>
      <c r="G27" s="53">
        <v>0.04</v>
      </c>
      <c r="H27" s="53">
        <v>0</v>
      </c>
      <c r="I27" s="55">
        <v>24.76</v>
      </c>
      <c r="J27" s="53">
        <v>94.2</v>
      </c>
      <c r="K27" s="51">
        <v>868</v>
      </c>
      <c r="L27" s="54">
        <v>4.96</v>
      </c>
    </row>
    <row r="28" spans="1:12" ht="14.4" x14ac:dyDescent="0.3">
      <c r="A28" s="14"/>
      <c r="B28" s="15"/>
      <c r="C28" s="11"/>
      <c r="D28" s="7" t="s">
        <v>23</v>
      </c>
      <c r="E28" s="52" t="s">
        <v>23</v>
      </c>
      <c r="F28" s="53">
        <v>45</v>
      </c>
      <c r="G28" s="53">
        <v>5</v>
      </c>
      <c r="H28" s="53">
        <v>0</v>
      </c>
      <c r="I28" s="55">
        <v>30</v>
      </c>
      <c r="J28" s="53">
        <v>135.6</v>
      </c>
      <c r="K28" s="51" t="s">
        <v>43</v>
      </c>
      <c r="L28" s="54">
        <v>0.55000000000000004</v>
      </c>
    </row>
    <row r="29" spans="1:12" ht="14.4" x14ac:dyDescent="0.3">
      <c r="A29" s="14"/>
      <c r="B29" s="15"/>
      <c r="C29" s="11"/>
      <c r="D29" s="7" t="s">
        <v>64</v>
      </c>
      <c r="E29" s="56" t="s">
        <v>64</v>
      </c>
      <c r="F29" s="56">
        <v>150</v>
      </c>
      <c r="G29" s="56">
        <v>0.9</v>
      </c>
      <c r="H29" s="56">
        <v>0.1</v>
      </c>
      <c r="I29" s="56">
        <v>2.7</v>
      </c>
      <c r="J29" s="56">
        <v>24</v>
      </c>
      <c r="K29" s="51" t="s">
        <v>43</v>
      </c>
      <c r="L29" s="56">
        <v>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605</v>
      </c>
      <c r="G33" s="19">
        <f>SUM(G26:G32)</f>
        <v>26.24</v>
      </c>
      <c r="H33" s="19">
        <f>SUM(H26:H32)</f>
        <v>17.100000000000001</v>
      </c>
      <c r="I33" s="19">
        <f>SUM(I26:I32)</f>
        <v>93.15</v>
      </c>
      <c r="J33" s="19">
        <f>SUM(J26:J32)</f>
        <v>630.79999999999995</v>
      </c>
      <c r="K33" s="25"/>
      <c r="L33" s="19">
        <f>SUM(L26:L32)</f>
        <v>73.47999999999999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8" t="s">
        <v>4</v>
      </c>
      <c r="D44" s="69"/>
      <c r="E44" s="31"/>
      <c r="F44" s="32">
        <f>F33+F43</f>
        <v>605</v>
      </c>
      <c r="G44" s="32">
        <f t="shared" ref="G44" si="8">G33+G43</f>
        <v>26.24</v>
      </c>
      <c r="H44" s="32">
        <f t="shared" ref="H44" si="9">H33+H43</f>
        <v>17.100000000000001</v>
      </c>
      <c r="I44" s="32">
        <f t="shared" ref="I44" si="10">I33+I43</f>
        <v>93.15</v>
      </c>
      <c r="J44" s="32">
        <f t="shared" ref="J44:L44" si="11">J33+J43</f>
        <v>630.79999999999995</v>
      </c>
      <c r="K44" s="32"/>
      <c r="L44" s="32">
        <f t="shared" si="11"/>
        <v>73.47999999999999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2" t="s">
        <v>47</v>
      </c>
      <c r="F45" s="53">
        <v>240</v>
      </c>
      <c r="G45" s="53">
        <v>27.53</v>
      </c>
      <c r="H45" s="53">
        <v>7.47</v>
      </c>
      <c r="I45" s="55">
        <v>21.95</v>
      </c>
      <c r="J45" s="53">
        <v>265</v>
      </c>
      <c r="K45" s="51">
        <v>436</v>
      </c>
      <c r="L45" s="54">
        <v>78</v>
      </c>
    </row>
    <row r="46" spans="1:12" ht="14.4" x14ac:dyDescent="0.3">
      <c r="A46" s="23"/>
      <c r="B46" s="15"/>
      <c r="C46" s="11"/>
      <c r="D46" s="6" t="s">
        <v>22</v>
      </c>
      <c r="E46" s="52" t="s">
        <v>48</v>
      </c>
      <c r="F46" s="53">
        <v>200</v>
      </c>
      <c r="G46" s="53">
        <v>0.2</v>
      </c>
      <c r="H46" s="53">
        <v>0.2</v>
      </c>
      <c r="I46" s="55">
        <v>14</v>
      </c>
      <c r="J46" s="53">
        <v>28</v>
      </c>
      <c r="K46" s="51">
        <v>943</v>
      </c>
      <c r="L46" s="54">
        <v>2.5299999999999998</v>
      </c>
    </row>
    <row r="47" spans="1:12" ht="14.4" x14ac:dyDescent="0.3">
      <c r="A47" s="23"/>
      <c r="B47" s="15"/>
      <c r="C47" s="11"/>
      <c r="D47" s="7" t="s">
        <v>23</v>
      </c>
      <c r="E47" s="52" t="s">
        <v>23</v>
      </c>
      <c r="F47" s="53">
        <v>45</v>
      </c>
      <c r="G47" s="53">
        <v>4.5599999999999996</v>
      </c>
      <c r="H47" s="53">
        <v>1</v>
      </c>
      <c r="I47" s="55">
        <v>30</v>
      </c>
      <c r="J47" s="53">
        <v>135.6</v>
      </c>
      <c r="K47" s="61" t="s">
        <v>43</v>
      </c>
      <c r="L47" s="54">
        <v>0.55000000000000004</v>
      </c>
    </row>
    <row r="48" spans="1:12" ht="14.4" x14ac:dyDescent="0.3">
      <c r="A48" s="23"/>
      <c r="B48" s="15"/>
      <c r="C48" s="11"/>
      <c r="D48" s="60" t="s">
        <v>24</v>
      </c>
      <c r="E48" s="42" t="s">
        <v>65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43</v>
      </c>
      <c r="L48" s="56">
        <v>10</v>
      </c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585</v>
      </c>
      <c r="G53" s="19">
        <f>SUM(G45:G52)</f>
        <v>33.79</v>
      </c>
      <c r="H53" s="19">
        <f>SUM(H45:H52)</f>
        <v>9.17</v>
      </c>
      <c r="I53" s="19">
        <f>SUM(I45:I52)</f>
        <v>86.95</v>
      </c>
      <c r="J53" s="19">
        <f>SUM(J45:J52)</f>
        <v>524.6</v>
      </c>
      <c r="K53" s="25"/>
      <c r="L53" s="19">
        <f>SUM(L45:L52)</f>
        <v>91.08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68" t="s">
        <v>4</v>
      </c>
      <c r="D64" s="69"/>
      <c r="E64" s="31"/>
      <c r="F64" s="32">
        <f>F53+F63</f>
        <v>585</v>
      </c>
      <c r="G64" s="32">
        <f t="shared" ref="G64" si="16">G53+G63</f>
        <v>33.79</v>
      </c>
      <c r="H64" s="32">
        <f t="shared" ref="H64" si="17">H53+H63</f>
        <v>9.17</v>
      </c>
      <c r="I64" s="32">
        <f t="shared" ref="I64" si="18">I53+I63</f>
        <v>86.95</v>
      </c>
      <c r="J64" s="32">
        <f t="shared" ref="J64:L64" si="19">J53+J63</f>
        <v>524.6</v>
      </c>
      <c r="K64" s="32"/>
      <c r="L64" s="32">
        <f t="shared" si="19"/>
        <v>91.08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65" t="s">
        <v>57</v>
      </c>
      <c r="F65" s="53">
        <v>180</v>
      </c>
      <c r="G65" s="53">
        <v>3.67</v>
      </c>
      <c r="H65" s="53">
        <v>5.76</v>
      </c>
      <c r="I65" s="55">
        <v>24.53</v>
      </c>
      <c r="J65" s="63">
        <v>164.7</v>
      </c>
      <c r="K65" s="51">
        <v>694</v>
      </c>
      <c r="L65" s="54">
        <v>9</v>
      </c>
    </row>
    <row r="66" spans="1:12" ht="14.4" x14ac:dyDescent="0.3">
      <c r="A66" s="23"/>
      <c r="B66" s="15"/>
      <c r="C66" s="11"/>
      <c r="D66" s="6"/>
      <c r="E66" s="56" t="s">
        <v>49</v>
      </c>
      <c r="F66" s="56">
        <v>155</v>
      </c>
      <c r="G66" s="56">
        <v>19.72</v>
      </c>
      <c r="H66" s="56">
        <v>17.89</v>
      </c>
      <c r="I66" s="56">
        <v>4.76</v>
      </c>
      <c r="J66" s="53">
        <v>168.2</v>
      </c>
      <c r="K66" s="51">
        <v>591</v>
      </c>
      <c r="L66" s="56">
        <v>72</v>
      </c>
    </row>
    <row r="67" spans="1:12" ht="14.4" x14ac:dyDescent="0.3">
      <c r="A67" s="23"/>
      <c r="B67" s="15"/>
      <c r="C67" s="11"/>
      <c r="D67" s="7" t="s">
        <v>22</v>
      </c>
      <c r="E67" s="52" t="s">
        <v>50</v>
      </c>
      <c r="F67" s="53">
        <v>200</v>
      </c>
      <c r="G67" s="53">
        <v>0.04</v>
      </c>
      <c r="H67" s="53">
        <v>0</v>
      </c>
      <c r="I67" s="55">
        <v>24.76</v>
      </c>
      <c r="J67" s="56">
        <v>94.2</v>
      </c>
      <c r="K67" s="51">
        <v>868</v>
      </c>
      <c r="L67" s="54">
        <v>4.96</v>
      </c>
    </row>
    <row r="68" spans="1:12" ht="14.4" x14ac:dyDescent="0.3">
      <c r="A68" s="23"/>
      <c r="B68" s="15"/>
      <c r="C68" s="11"/>
      <c r="D68" s="66" t="s">
        <v>64</v>
      </c>
      <c r="E68" s="56" t="s">
        <v>64</v>
      </c>
      <c r="F68" s="56">
        <v>100</v>
      </c>
      <c r="G68" s="56">
        <v>1.1000000000000001</v>
      </c>
      <c r="H68" s="56">
        <v>0.2</v>
      </c>
      <c r="I68" s="56">
        <v>5.2</v>
      </c>
      <c r="J68" s="53">
        <v>24</v>
      </c>
      <c r="K68" s="51">
        <v>41</v>
      </c>
      <c r="L68" s="56">
        <v>7</v>
      </c>
    </row>
    <row r="69" spans="1:12" ht="14.4" x14ac:dyDescent="0.3">
      <c r="A69" s="23"/>
      <c r="B69" s="15"/>
      <c r="C69" s="11"/>
      <c r="D69" s="62" t="s">
        <v>23</v>
      </c>
      <c r="E69" s="52" t="s">
        <v>23</v>
      </c>
      <c r="F69" s="53">
        <v>45</v>
      </c>
      <c r="G69" s="53">
        <v>4.5599999999999996</v>
      </c>
      <c r="H69" s="53">
        <v>1</v>
      </c>
      <c r="I69" s="55">
        <v>30</v>
      </c>
      <c r="J69" s="56">
        <v>135.6</v>
      </c>
      <c r="K69" s="61" t="s">
        <v>43</v>
      </c>
      <c r="L69" s="54">
        <v>0.55000000000000004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680</v>
      </c>
      <c r="G73" s="19">
        <f t="shared" ref="G73" si="20">SUM(G65:G72)</f>
        <v>29.09</v>
      </c>
      <c r="H73" s="19">
        <f t="shared" ref="H73" si="21">SUM(H65:H72)</f>
        <v>24.849999999999998</v>
      </c>
      <c r="I73" s="19">
        <f t="shared" ref="I73" si="22">SUM(I65:I72)</f>
        <v>89.25</v>
      </c>
      <c r="J73" s="19">
        <f t="shared" ref="J73:L73" si="23">SUM(J65:J72)</f>
        <v>586.69999999999993</v>
      </c>
      <c r="K73" s="25"/>
      <c r="L73" s="19">
        <f t="shared" si="23"/>
        <v>93.509999999999991</v>
      </c>
    </row>
    <row r="74" spans="1:12" ht="14.4" x14ac:dyDescent="0.3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4">SUM(G74:G82)</f>
        <v>0</v>
      </c>
      <c r="H83" s="19">
        <f t="shared" ref="H83" si="25">SUM(H74:H82)</f>
        <v>0</v>
      </c>
      <c r="I83" s="19">
        <f t="shared" ref="I83" si="26">SUM(I74:I82)</f>
        <v>0</v>
      </c>
      <c r="J83" s="19">
        <f t="shared" ref="J83:L83" si="27">SUM(J74:J82)</f>
        <v>0</v>
      </c>
      <c r="K83" s="25"/>
      <c r="L83" s="19">
        <f t="shared" si="27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68" t="s">
        <v>4</v>
      </c>
      <c r="D84" s="69"/>
      <c r="E84" s="31"/>
      <c r="F84" s="32">
        <f>F73+F83</f>
        <v>680</v>
      </c>
      <c r="G84" s="32">
        <f t="shared" ref="G84" si="28">G73+G83</f>
        <v>29.09</v>
      </c>
      <c r="H84" s="32">
        <f t="shared" ref="H84" si="29">H73+H83</f>
        <v>24.849999999999998</v>
      </c>
      <c r="I84" s="32">
        <f t="shared" ref="I84" si="30">I73+I83</f>
        <v>89.25</v>
      </c>
      <c r="J84" s="32">
        <f t="shared" ref="J84:L84" si="31">J73+J83</f>
        <v>586.69999999999993</v>
      </c>
      <c r="K84" s="32"/>
      <c r="L84" s="32">
        <f t="shared" si="31"/>
        <v>93.509999999999991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2" t="s">
        <v>51</v>
      </c>
      <c r="F85" s="53">
        <v>180</v>
      </c>
      <c r="G85" s="40">
        <v>6.62</v>
      </c>
      <c r="H85" s="40">
        <v>5.42</v>
      </c>
      <c r="I85" s="40">
        <v>31.73</v>
      </c>
      <c r="J85" s="40">
        <v>202.14</v>
      </c>
      <c r="K85" s="41">
        <v>688</v>
      </c>
      <c r="L85" s="40">
        <v>7.07</v>
      </c>
    </row>
    <row r="86" spans="1:12" ht="14.4" x14ac:dyDescent="0.3">
      <c r="A86" s="23"/>
      <c r="B86" s="15"/>
      <c r="C86" s="11"/>
      <c r="D86" s="6"/>
      <c r="E86" s="52" t="s">
        <v>52</v>
      </c>
      <c r="F86" s="53">
        <v>100</v>
      </c>
      <c r="G86" s="43">
        <v>15.55</v>
      </c>
      <c r="H86" s="43">
        <v>11.55</v>
      </c>
      <c r="I86" s="43">
        <v>15.7</v>
      </c>
      <c r="J86" s="43">
        <v>228.75</v>
      </c>
      <c r="K86" s="44">
        <v>608</v>
      </c>
      <c r="L86" s="43">
        <v>51</v>
      </c>
    </row>
    <row r="87" spans="1:12" ht="14.4" x14ac:dyDescent="0.3">
      <c r="A87" s="23"/>
      <c r="B87" s="15"/>
      <c r="C87" s="11"/>
      <c r="D87" s="7" t="s">
        <v>22</v>
      </c>
      <c r="E87" s="42" t="s">
        <v>53</v>
      </c>
      <c r="F87" s="43">
        <v>200</v>
      </c>
      <c r="G87" s="43">
        <v>0</v>
      </c>
      <c r="H87" s="43">
        <v>0</v>
      </c>
      <c r="I87" s="43">
        <v>7</v>
      </c>
      <c r="J87" s="43">
        <v>39</v>
      </c>
      <c r="K87" s="44" t="s">
        <v>43</v>
      </c>
      <c r="L87" s="43">
        <v>11</v>
      </c>
    </row>
    <row r="88" spans="1:12" ht="14.4" x14ac:dyDescent="0.3">
      <c r="A88" s="23"/>
      <c r="B88" s="15"/>
      <c r="C88" s="11"/>
      <c r="D88" s="7" t="s">
        <v>23</v>
      </c>
      <c r="E88" s="56" t="s">
        <v>23</v>
      </c>
      <c r="F88" s="56">
        <v>45</v>
      </c>
      <c r="G88" s="56">
        <v>5</v>
      </c>
      <c r="H88" s="56">
        <v>0</v>
      </c>
      <c r="I88" s="56">
        <v>30</v>
      </c>
      <c r="J88" s="56">
        <v>136</v>
      </c>
      <c r="K88" s="64" t="s">
        <v>43</v>
      </c>
      <c r="L88" s="43">
        <v>0.55000000000000004</v>
      </c>
    </row>
    <row r="89" spans="1:12" ht="14.4" x14ac:dyDescent="0.3">
      <c r="A89" s="23"/>
      <c r="B89" s="15"/>
      <c r="C89" s="11"/>
      <c r="D89" s="62" t="s">
        <v>54</v>
      </c>
      <c r="E89" s="52" t="s">
        <v>41</v>
      </c>
      <c r="F89" s="53">
        <v>50</v>
      </c>
      <c r="G89" s="43">
        <v>0.38</v>
      </c>
      <c r="H89" s="43">
        <v>1.1200000000000001</v>
      </c>
      <c r="I89" s="43">
        <v>30.4</v>
      </c>
      <c r="J89" s="43">
        <v>23.67</v>
      </c>
      <c r="K89" s="44">
        <v>833</v>
      </c>
      <c r="L89" s="43">
        <v>2.46</v>
      </c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575</v>
      </c>
      <c r="G93" s="19">
        <f t="shared" ref="G93" si="32">SUM(G85:G92)</f>
        <v>27.55</v>
      </c>
      <c r="H93" s="19">
        <f t="shared" ref="H93" si="33">SUM(H85:H92)</f>
        <v>18.09</v>
      </c>
      <c r="I93" s="19">
        <f t="shared" ref="I93" si="34">SUM(I85:I92)</f>
        <v>114.83000000000001</v>
      </c>
      <c r="J93" s="19">
        <f t="shared" ref="J93:L93" si="35">SUM(J85:J92)</f>
        <v>629.55999999999995</v>
      </c>
      <c r="K93" s="25"/>
      <c r="L93" s="19">
        <f t="shared" si="35"/>
        <v>72.079999999999984</v>
      </c>
    </row>
    <row r="94" spans="1:12" ht="14.4" x14ac:dyDescent="0.3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6">SUM(G94:G102)</f>
        <v>0</v>
      </c>
      <c r="H103" s="19">
        <f t="shared" ref="H103" si="37">SUM(H94:H102)</f>
        <v>0</v>
      </c>
      <c r="I103" s="19">
        <f t="shared" ref="I103" si="38">SUM(I94:I102)</f>
        <v>0</v>
      </c>
      <c r="J103" s="19">
        <f t="shared" ref="J103:L103" si="39">SUM(J94:J102)</f>
        <v>0</v>
      </c>
      <c r="K103" s="25"/>
      <c r="L103" s="19">
        <f t="shared" si="39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68" t="s">
        <v>4</v>
      </c>
      <c r="D104" s="69"/>
      <c r="E104" s="31"/>
      <c r="F104" s="32">
        <f>F93+F103</f>
        <v>575</v>
      </c>
      <c r="G104" s="32">
        <f t="shared" ref="G104" si="40">G93+G103</f>
        <v>27.55</v>
      </c>
      <c r="H104" s="32">
        <f t="shared" ref="H104" si="41">H93+H103</f>
        <v>18.09</v>
      </c>
      <c r="I104" s="32">
        <f t="shared" ref="I104" si="42">I93+I103</f>
        <v>114.83000000000001</v>
      </c>
      <c r="J104" s="32">
        <f t="shared" ref="J104:L104" si="43">J93+J103</f>
        <v>629.55999999999995</v>
      </c>
      <c r="K104" s="32"/>
      <c r="L104" s="32">
        <f t="shared" si="43"/>
        <v>72.079999999999984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52" t="s">
        <v>55</v>
      </c>
      <c r="F105" s="53">
        <v>180</v>
      </c>
      <c r="G105" s="40">
        <v>3.67</v>
      </c>
      <c r="H105" s="40">
        <v>5.76</v>
      </c>
      <c r="I105" s="40">
        <v>24.53</v>
      </c>
      <c r="J105" s="40">
        <v>164.7</v>
      </c>
      <c r="K105" s="41">
        <v>694</v>
      </c>
      <c r="L105" s="40">
        <v>19.350000000000001</v>
      </c>
    </row>
    <row r="106" spans="1:12" ht="14.4" x14ac:dyDescent="0.3">
      <c r="A106" s="23"/>
      <c r="B106" s="15"/>
      <c r="C106" s="11"/>
      <c r="D106" s="6"/>
      <c r="E106" s="52" t="s">
        <v>56</v>
      </c>
      <c r="F106" s="53">
        <v>100</v>
      </c>
      <c r="G106" s="43">
        <v>15.55</v>
      </c>
      <c r="H106" s="43">
        <v>11.55</v>
      </c>
      <c r="I106" s="43">
        <v>15.7</v>
      </c>
      <c r="J106" s="43">
        <v>228.75</v>
      </c>
      <c r="K106" s="44">
        <v>608</v>
      </c>
      <c r="L106" s="43">
        <v>49</v>
      </c>
    </row>
    <row r="107" spans="1:12" ht="14.4" x14ac:dyDescent="0.3">
      <c r="A107" s="23"/>
      <c r="B107" s="15"/>
      <c r="C107" s="11"/>
      <c r="D107" s="7" t="s">
        <v>22</v>
      </c>
      <c r="E107" s="42" t="s">
        <v>58</v>
      </c>
      <c r="F107" s="43">
        <v>208</v>
      </c>
      <c r="G107" s="43">
        <v>3</v>
      </c>
      <c r="H107" s="43">
        <v>1</v>
      </c>
      <c r="I107" s="43">
        <v>9</v>
      </c>
      <c r="J107" s="43">
        <v>38</v>
      </c>
      <c r="K107" s="44">
        <v>284</v>
      </c>
      <c r="L107" s="43">
        <v>4.2</v>
      </c>
    </row>
    <row r="108" spans="1:12" ht="14.4" x14ac:dyDescent="0.3">
      <c r="A108" s="23"/>
      <c r="B108" s="15"/>
      <c r="C108" s="11"/>
      <c r="D108" s="7" t="s">
        <v>23</v>
      </c>
      <c r="E108" s="42" t="s">
        <v>23</v>
      </c>
      <c r="F108" s="43">
        <v>45</v>
      </c>
      <c r="G108" s="43">
        <v>5</v>
      </c>
      <c r="H108" s="43">
        <v>0</v>
      </c>
      <c r="I108" s="43">
        <v>30</v>
      </c>
      <c r="J108" s="43">
        <v>136</v>
      </c>
      <c r="K108" s="44" t="s">
        <v>43</v>
      </c>
      <c r="L108" s="43">
        <v>0.55000000000000004</v>
      </c>
    </row>
    <row r="109" spans="1:12" ht="14.4" x14ac:dyDescent="0.3">
      <c r="A109" s="23"/>
      <c r="B109" s="15"/>
      <c r="C109" s="11"/>
      <c r="D109" s="7" t="s">
        <v>54</v>
      </c>
      <c r="E109" s="42" t="s">
        <v>41</v>
      </c>
      <c r="F109" s="43">
        <v>50</v>
      </c>
      <c r="G109" s="43">
        <v>0.38</v>
      </c>
      <c r="H109" s="43">
        <v>1.1200000000000001</v>
      </c>
      <c r="I109" s="43">
        <v>3.04</v>
      </c>
      <c r="J109" s="43">
        <v>23.67</v>
      </c>
      <c r="K109" s="44">
        <v>833</v>
      </c>
      <c r="L109" s="43">
        <v>1.88</v>
      </c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SUM(F105:F112)</f>
        <v>583</v>
      </c>
      <c r="G113" s="19">
        <f t="shared" ref="G113:J113" si="44">SUM(G105:G112)</f>
        <v>27.599999999999998</v>
      </c>
      <c r="H113" s="19">
        <f t="shared" si="44"/>
        <v>19.430000000000003</v>
      </c>
      <c r="I113" s="19">
        <f t="shared" si="44"/>
        <v>82.27000000000001</v>
      </c>
      <c r="J113" s="19">
        <f t="shared" si="44"/>
        <v>591.12</v>
      </c>
      <c r="K113" s="25"/>
      <c r="L113" s="19">
        <f t="shared" ref="L113" si="45">SUM(L105:L112)</f>
        <v>74.97999999999999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4.4" x14ac:dyDescent="0.25">
      <c r="A124" s="29">
        <f>A105</f>
        <v>2</v>
      </c>
      <c r="B124" s="30">
        <f>B105</f>
        <v>1</v>
      </c>
      <c r="C124" s="68" t="s">
        <v>4</v>
      </c>
      <c r="D124" s="69"/>
      <c r="E124" s="31"/>
      <c r="F124" s="32">
        <f>F113+F123</f>
        <v>583</v>
      </c>
      <c r="G124" s="32">
        <f t="shared" ref="G124" si="48">G113+G123</f>
        <v>27.599999999999998</v>
      </c>
      <c r="H124" s="32">
        <f t="shared" ref="H124" si="49">H113+H123</f>
        <v>19.430000000000003</v>
      </c>
      <c r="I124" s="32">
        <f t="shared" ref="I124" si="50">I113+I123</f>
        <v>82.27000000000001</v>
      </c>
      <c r="J124" s="32">
        <f t="shared" ref="J124:L124" si="51">J113+J123</f>
        <v>591.12</v>
      </c>
      <c r="K124" s="32"/>
      <c r="L124" s="32">
        <f t="shared" si="51"/>
        <v>74.97999999999999</v>
      </c>
    </row>
    <row r="125" spans="1:12" ht="14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59</v>
      </c>
      <c r="F125" s="40">
        <v>180</v>
      </c>
      <c r="G125" s="40">
        <v>6.62</v>
      </c>
      <c r="H125" s="40">
        <v>5.42</v>
      </c>
      <c r="I125" s="40">
        <v>31.73</v>
      </c>
      <c r="J125" s="40">
        <v>202.14</v>
      </c>
      <c r="K125" s="41">
        <v>688</v>
      </c>
      <c r="L125" s="40">
        <v>7.09</v>
      </c>
    </row>
    <row r="126" spans="1:12" ht="14.4" x14ac:dyDescent="0.3">
      <c r="A126" s="14"/>
      <c r="B126" s="15"/>
      <c r="C126" s="11"/>
      <c r="D126" s="6"/>
      <c r="E126" s="42" t="s">
        <v>49</v>
      </c>
      <c r="F126" s="43">
        <v>155</v>
      </c>
      <c r="G126" s="43">
        <v>19.72</v>
      </c>
      <c r="H126" s="43">
        <v>17.89</v>
      </c>
      <c r="I126" s="43">
        <v>4.76</v>
      </c>
      <c r="J126" s="43">
        <v>168.2</v>
      </c>
      <c r="K126" s="44">
        <v>591</v>
      </c>
      <c r="L126" s="43">
        <v>72</v>
      </c>
    </row>
    <row r="127" spans="1:12" ht="14.4" x14ac:dyDescent="0.3">
      <c r="A127" s="14"/>
      <c r="B127" s="15"/>
      <c r="C127" s="11"/>
      <c r="D127" s="7" t="s">
        <v>22</v>
      </c>
      <c r="E127" s="42" t="s">
        <v>42</v>
      </c>
      <c r="F127" s="43">
        <v>200</v>
      </c>
      <c r="G127" s="43">
        <v>1.4</v>
      </c>
      <c r="H127" s="43">
        <v>2</v>
      </c>
      <c r="I127" s="43">
        <v>22.4</v>
      </c>
      <c r="J127" s="43">
        <v>115</v>
      </c>
      <c r="K127" s="44">
        <v>951</v>
      </c>
      <c r="L127" s="43">
        <v>5</v>
      </c>
    </row>
    <row r="128" spans="1:12" ht="14.4" x14ac:dyDescent="0.3">
      <c r="A128" s="14"/>
      <c r="B128" s="15"/>
      <c r="C128" s="11"/>
      <c r="D128" s="7" t="s">
        <v>23</v>
      </c>
      <c r="E128" s="42" t="s">
        <v>23</v>
      </c>
      <c r="F128" s="43">
        <v>45</v>
      </c>
      <c r="G128" s="43">
        <v>5</v>
      </c>
      <c r="H128" s="43">
        <v>0</v>
      </c>
      <c r="I128" s="43">
        <v>30</v>
      </c>
      <c r="J128" s="43">
        <v>136</v>
      </c>
      <c r="K128" s="44" t="s">
        <v>43</v>
      </c>
      <c r="L128" s="43">
        <v>0.55000000000000004</v>
      </c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580</v>
      </c>
      <c r="G133" s="19">
        <f t="shared" ref="G133:J133" si="52">SUM(G125:G132)</f>
        <v>32.739999999999995</v>
      </c>
      <c r="H133" s="19">
        <f t="shared" si="52"/>
        <v>25.310000000000002</v>
      </c>
      <c r="I133" s="19">
        <f t="shared" si="52"/>
        <v>88.89</v>
      </c>
      <c r="J133" s="19">
        <f t="shared" si="52"/>
        <v>621.33999999999992</v>
      </c>
      <c r="K133" s="25"/>
      <c r="L133" s="19">
        <f t="shared" ref="L133" si="53">SUM(L125:L132)</f>
        <v>84.64</v>
      </c>
    </row>
    <row r="134" spans="1:12" ht="14.4" x14ac:dyDescent="0.3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4.4" x14ac:dyDescent="0.25">
      <c r="A144" s="33">
        <f>A125</f>
        <v>2</v>
      </c>
      <c r="B144" s="33">
        <f>B125</f>
        <v>2</v>
      </c>
      <c r="C144" s="68" t="s">
        <v>4</v>
      </c>
      <c r="D144" s="69"/>
      <c r="E144" s="31"/>
      <c r="F144" s="32">
        <f>F133+F143</f>
        <v>580</v>
      </c>
      <c r="G144" s="32">
        <f t="shared" ref="G144" si="56">G133+G143</f>
        <v>32.739999999999995</v>
      </c>
      <c r="H144" s="32">
        <f t="shared" ref="H144" si="57">H133+H143</f>
        <v>25.310000000000002</v>
      </c>
      <c r="I144" s="32">
        <f t="shared" ref="I144" si="58">I133+I143</f>
        <v>88.89</v>
      </c>
      <c r="J144" s="32">
        <f t="shared" ref="J144:L144" si="59">J133+J143</f>
        <v>621.33999999999992</v>
      </c>
      <c r="K144" s="32"/>
      <c r="L144" s="32">
        <f t="shared" si="59"/>
        <v>84.64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39</v>
      </c>
      <c r="F145" s="40">
        <v>180</v>
      </c>
      <c r="G145" s="40">
        <v>8.9499999999999993</v>
      </c>
      <c r="H145" s="40">
        <v>6.73</v>
      </c>
      <c r="I145" s="40">
        <v>43</v>
      </c>
      <c r="J145" s="40">
        <v>276.52999999999997</v>
      </c>
      <c r="K145" s="41">
        <v>679</v>
      </c>
      <c r="L145" s="40">
        <v>8.67</v>
      </c>
    </row>
    <row r="146" spans="1:12" ht="14.4" x14ac:dyDescent="0.3">
      <c r="A146" s="23"/>
      <c r="B146" s="15"/>
      <c r="C146" s="11"/>
      <c r="D146" s="6"/>
      <c r="E146" s="42" t="s">
        <v>60</v>
      </c>
      <c r="F146" s="43">
        <v>100</v>
      </c>
      <c r="G146" s="43">
        <v>21.1</v>
      </c>
      <c r="H146" s="43">
        <v>13.6</v>
      </c>
      <c r="I146" s="43">
        <v>0</v>
      </c>
      <c r="J146" s="43">
        <v>206.25</v>
      </c>
      <c r="K146" s="44">
        <v>637</v>
      </c>
      <c r="L146" s="43">
        <v>62.33</v>
      </c>
    </row>
    <row r="147" spans="1:12" ht="14.4" x14ac:dyDescent="0.3">
      <c r="A147" s="23"/>
      <c r="B147" s="15"/>
      <c r="C147" s="11"/>
      <c r="D147" s="7" t="s">
        <v>22</v>
      </c>
      <c r="E147" s="42" t="s">
        <v>45</v>
      </c>
      <c r="F147" s="43">
        <v>200</v>
      </c>
      <c r="G147" s="43">
        <v>0.04</v>
      </c>
      <c r="H147" s="43">
        <v>0</v>
      </c>
      <c r="I147" s="43">
        <v>24.76</v>
      </c>
      <c r="J147" s="43">
        <v>94.2</v>
      </c>
      <c r="K147" s="44">
        <v>868</v>
      </c>
      <c r="L147" s="43">
        <v>4.96</v>
      </c>
    </row>
    <row r="148" spans="1:12" ht="15.75" customHeight="1" x14ac:dyDescent="0.3">
      <c r="A148" s="23"/>
      <c r="B148" s="15"/>
      <c r="C148" s="11"/>
      <c r="D148" s="7" t="s">
        <v>23</v>
      </c>
      <c r="E148" s="42" t="s">
        <v>23</v>
      </c>
      <c r="F148" s="43">
        <v>45</v>
      </c>
      <c r="G148" s="43">
        <v>5</v>
      </c>
      <c r="H148" s="43">
        <v>0</v>
      </c>
      <c r="I148" s="43">
        <v>30</v>
      </c>
      <c r="J148" s="43">
        <v>136</v>
      </c>
      <c r="K148" s="44" t="s">
        <v>43</v>
      </c>
      <c r="L148" s="43">
        <v>0.55000000000000004</v>
      </c>
    </row>
    <row r="149" spans="1:12" ht="14.4" x14ac:dyDescent="0.3">
      <c r="A149" s="23"/>
      <c r="B149" s="15"/>
      <c r="C149" s="11"/>
      <c r="D149" s="7" t="s">
        <v>54</v>
      </c>
      <c r="E149" s="42" t="s">
        <v>41</v>
      </c>
      <c r="F149" s="43">
        <v>50</v>
      </c>
      <c r="G149" s="43">
        <v>0.38</v>
      </c>
      <c r="H149" s="43">
        <v>1.1200000000000001</v>
      </c>
      <c r="I149" s="43">
        <v>3.04</v>
      </c>
      <c r="J149" s="43">
        <v>23.67</v>
      </c>
      <c r="K149" s="44">
        <v>833</v>
      </c>
      <c r="L149" s="43">
        <v>1.77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SUM(F145:F152)</f>
        <v>575</v>
      </c>
      <c r="G153" s="19">
        <f t="shared" ref="G153:J153" si="60">SUM(G145:G152)</f>
        <v>35.470000000000006</v>
      </c>
      <c r="H153" s="19">
        <f t="shared" si="60"/>
        <v>21.45</v>
      </c>
      <c r="I153" s="19">
        <f t="shared" si="60"/>
        <v>100.80000000000001</v>
      </c>
      <c r="J153" s="19">
        <f t="shared" si="60"/>
        <v>736.65</v>
      </c>
      <c r="K153" s="25"/>
      <c r="L153" s="19">
        <f t="shared" ref="L153" si="61">SUM(L145:L152)</f>
        <v>78.279999999999987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62">SUM(G154:G162)</f>
        <v>0</v>
      </c>
      <c r="H163" s="19">
        <f t="shared" si="62"/>
        <v>0</v>
      </c>
      <c r="I163" s="19">
        <f t="shared" si="62"/>
        <v>0</v>
      </c>
      <c r="J163" s="19">
        <f t="shared" si="62"/>
        <v>0</v>
      </c>
      <c r="K163" s="25"/>
      <c r="L163" s="19">
        <f t="shared" ref="L163" si="63">SUM(L154:L162)</f>
        <v>0</v>
      </c>
    </row>
    <row r="164" spans="1:12" ht="14.4" x14ac:dyDescent="0.25">
      <c r="A164" s="29">
        <f>A145</f>
        <v>2</v>
      </c>
      <c r="B164" s="30">
        <f>B145</f>
        <v>3</v>
      </c>
      <c r="C164" s="68" t="s">
        <v>4</v>
      </c>
      <c r="D164" s="69"/>
      <c r="E164" s="31"/>
      <c r="F164" s="32">
        <f>F153+F163</f>
        <v>575</v>
      </c>
      <c r="G164" s="32">
        <f t="shared" ref="G164" si="64">G153+G163</f>
        <v>35.470000000000006</v>
      </c>
      <c r="H164" s="32">
        <f t="shared" ref="H164" si="65">H153+H163</f>
        <v>21.45</v>
      </c>
      <c r="I164" s="32">
        <f t="shared" ref="I164" si="66">I153+I163</f>
        <v>100.80000000000001</v>
      </c>
      <c r="J164" s="32">
        <f t="shared" ref="J164:L164" si="67">J153+J163</f>
        <v>736.65</v>
      </c>
      <c r="K164" s="32"/>
      <c r="L164" s="32">
        <f t="shared" si="67"/>
        <v>78.279999999999987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61</v>
      </c>
      <c r="F165" s="40">
        <v>210</v>
      </c>
      <c r="G165" s="40">
        <v>20.3</v>
      </c>
      <c r="H165" s="40">
        <v>17</v>
      </c>
      <c r="I165" s="40">
        <v>35.69</v>
      </c>
      <c r="J165" s="40">
        <v>377</v>
      </c>
      <c r="K165" s="41">
        <v>197</v>
      </c>
      <c r="L165" s="40">
        <v>50.13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62</v>
      </c>
      <c r="F167" s="43">
        <v>200</v>
      </c>
      <c r="G167" s="43">
        <v>3.52</v>
      </c>
      <c r="H167" s="43">
        <v>3.72</v>
      </c>
      <c r="I167" s="43">
        <v>25.49</v>
      </c>
      <c r="J167" s="43">
        <v>145.19999999999999</v>
      </c>
      <c r="K167" s="44">
        <v>959</v>
      </c>
      <c r="L167" s="43">
        <v>21.17</v>
      </c>
    </row>
    <row r="168" spans="1:12" ht="14.4" x14ac:dyDescent="0.3">
      <c r="A168" s="23"/>
      <c r="B168" s="15"/>
      <c r="C168" s="11"/>
      <c r="D168" s="7" t="s">
        <v>23</v>
      </c>
      <c r="E168" s="42" t="s">
        <v>23</v>
      </c>
      <c r="F168" s="43">
        <v>45</v>
      </c>
      <c r="G168" s="43">
        <v>5</v>
      </c>
      <c r="H168" s="43">
        <v>0</v>
      </c>
      <c r="I168" s="43">
        <v>30</v>
      </c>
      <c r="J168" s="43">
        <v>136</v>
      </c>
      <c r="K168" s="44" t="s">
        <v>43</v>
      </c>
      <c r="L168" s="43">
        <v>0.55000000000000004</v>
      </c>
    </row>
    <row r="169" spans="1:12" ht="14.4" x14ac:dyDescent="0.3">
      <c r="A169" s="23"/>
      <c r="B169" s="15"/>
      <c r="C169" s="11"/>
      <c r="D169" s="7" t="s">
        <v>24</v>
      </c>
      <c r="E169" s="56" t="s">
        <v>46</v>
      </c>
      <c r="F169" s="43">
        <v>100</v>
      </c>
      <c r="G169" s="43">
        <v>1.5</v>
      </c>
      <c r="H169" s="43">
        <v>0.5</v>
      </c>
      <c r="I169" s="43">
        <v>21</v>
      </c>
      <c r="J169" s="43">
        <v>96</v>
      </c>
      <c r="K169" s="44" t="s">
        <v>43</v>
      </c>
      <c r="L169" s="43">
        <v>10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SUM(F165:F172)</f>
        <v>555</v>
      </c>
      <c r="G173" s="19">
        <f t="shared" ref="G173:J173" si="68">SUM(G165:G172)</f>
        <v>30.32</v>
      </c>
      <c r="H173" s="19">
        <f t="shared" si="68"/>
        <v>21.22</v>
      </c>
      <c r="I173" s="19">
        <f t="shared" si="68"/>
        <v>112.17999999999999</v>
      </c>
      <c r="J173" s="19">
        <f t="shared" si="68"/>
        <v>754.2</v>
      </c>
      <c r="K173" s="25"/>
      <c r="L173" s="19">
        <f t="shared" ref="L173" si="69">SUM(L165:L172)</f>
        <v>81.850000000000009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4.4" x14ac:dyDescent="0.25">
      <c r="A184" s="29">
        <f>A165</f>
        <v>2</v>
      </c>
      <c r="B184" s="30">
        <f>B165</f>
        <v>4</v>
      </c>
      <c r="C184" s="68" t="s">
        <v>4</v>
      </c>
      <c r="D184" s="69"/>
      <c r="E184" s="31"/>
      <c r="F184" s="32">
        <f>F173+F183</f>
        <v>555</v>
      </c>
      <c r="G184" s="32">
        <f t="shared" ref="G184" si="72">G173+G183</f>
        <v>30.32</v>
      </c>
      <c r="H184" s="32">
        <f t="shared" ref="H184" si="73">H173+H183</f>
        <v>21.22</v>
      </c>
      <c r="I184" s="32">
        <f t="shared" ref="I184" si="74">I173+I183</f>
        <v>112.17999999999999</v>
      </c>
      <c r="J184" s="32">
        <f t="shared" ref="J184:L184" si="75">J173+J183</f>
        <v>754.2</v>
      </c>
      <c r="K184" s="32"/>
      <c r="L184" s="32">
        <f t="shared" si="75"/>
        <v>81.850000000000009</v>
      </c>
    </row>
    <row r="185" spans="1:12" ht="14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63</v>
      </c>
      <c r="F185" s="40">
        <v>300</v>
      </c>
      <c r="G185" s="40">
        <v>42.64</v>
      </c>
      <c r="H185" s="40">
        <v>15.47</v>
      </c>
      <c r="I185" s="40">
        <v>10.62</v>
      </c>
      <c r="J185" s="40">
        <v>359.36</v>
      </c>
      <c r="K185" s="41">
        <v>200</v>
      </c>
      <c r="L185" s="40">
        <v>121.5</v>
      </c>
    </row>
    <row r="186" spans="1:12" ht="14.4" x14ac:dyDescent="0.3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0</v>
      </c>
      <c r="H186" s="43">
        <v>0</v>
      </c>
      <c r="I186" s="43">
        <v>7</v>
      </c>
      <c r="J186" s="43">
        <v>39</v>
      </c>
      <c r="K186" s="44">
        <v>951</v>
      </c>
      <c r="L186" s="43">
        <v>10</v>
      </c>
    </row>
    <row r="187" spans="1:12" ht="14.4" x14ac:dyDescent="0.3">
      <c r="A187" s="23"/>
      <c r="B187" s="15"/>
      <c r="C187" s="11"/>
      <c r="D187" s="7" t="s">
        <v>23</v>
      </c>
      <c r="E187" s="42" t="s">
        <v>23</v>
      </c>
      <c r="F187" s="43">
        <v>45</v>
      </c>
      <c r="G187" s="43">
        <v>4.5599999999999996</v>
      </c>
      <c r="H187" s="43">
        <v>0.4</v>
      </c>
      <c r="I187" s="43">
        <v>29.8</v>
      </c>
      <c r="J187" s="43">
        <v>135.6</v>
      </c>
      <c r="K187" s="44" t="s">
        <v>43</v>
      </c>
      <c r="L187" s="43">
        <v>0.55000000000000004</v>
      </c>
    </row>
    <row r="188" spans="1:12" ht="14.4" x14ac:dyDescent="0.3">
      <c r="A188" s="23"/>
      <c r="B188" s="15"/>
      <c r="C188" s="11"/>
      <c r="D188" s="7" t="s">
        <v>24</v>
      </c>
      <c r="E188" s="56" t="s">
        <v>46</v>
      </c>
      <c r="F188" s="43">
        <v>100</v>
      </c>
      <c r="G188" s="43">
        <v>0.9</v>
      </c>
      <c r="H188" s="43">
        <v>0</v>
      </c>
      <c r="I188" s="43">
        <v>8.4</v>
      </c>
      <c r="J188" s="43">
        <v>38</v>
      </c>
      <c r="K188" s="44" t="s">
        <v>43</v>
      </c>
      <c r="L188" s="43">
        <v>10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645</v>
      </c>
      <c r="G192" s="19">
        <f>SUM(G185:G191)</f>
        <v>48.1</v>
      </c>
      <c r="H192" s="19">
        <f>SUM(H185:H191)</f>
        <v>15.870000000000001</v>
      </c>
      <c r="I192" s="19">
        <f>SUM(I185:I191)</f>
        <v>55.82</v>
      </c>
      <c r="J192" s="19">
        <f>SUM(J185:J191)</f>
        <v>571.96</v>
      </c>
      <c r="K192" s="25"/>
      <c r="L192" s="19">
        <f>SUM(L185:L191)</f>
        <v>142.05000000000001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76">SUM(G193:G201)</f>
        <v>0</v>
      </c>
      <c r="H202" s="19">
        <f t="shared" si="76"/>
        <v>0</v>
      </c>
      <c r="I202" s="19">
        <f t="shared" si="76"/>
        <v>0</v>
      </c>
      <c r="J202" s="19">
        <f t="shared" si="76"/>
        <v>0</v>
      </c>
      <c r="K202" s="25"/>
      <c r="L202" s="19">
        <f t="shared" ref="L202" si="77">SUM(L193:L201)</f>
        <v>0</v>
      </c>
    </row>
    <row r="203" spans="1:12" ht="15" thickBot="1" x14ac:dyDescent="0.3">
      <c r="A203" s="29">
        <f>A185</f>
        <v>2</v>
      </c>
      <c r="B203" s="30">
        <f>B185</f>
        <v>5</v>
      </c>
      <c r="C203" s="68" t="s">
        <v>4</v>
      </c>
      <c r="D203" s="69"/>
      <c r="E203" s="31"/>
      <c r="F203" s="32">
        <f>F192+F202</f>
        <v>645</v>
      </c>
      <c r="G203" s="32">
        <f t="shared" ref="G203" si="78">G192+G202</f>
        <v>48.1</v>
      </c>
      <c r="H203" s="32">
        <f t="shared" ref="H203" si="79">H192+H202</f>
        <v>15.870000000000001</v>
      </c>
      <c r="I203" s="32">
        <f t="shared" ref="I203" si="80">I192+I202</f>
        <v>55.82</v>
      </c>
      <c r="J203" s="32">
        <f t="shared" ref="J203:L203" si="81">J192+J202</f>
        <v>571.96</v>
      </c>
      <c r="K203" s="32"/>
      <c r="L203" s="32">
        <f t="shared" si="81"/>
        <v>142.05000000000001</v>
      </c>
    </row>
    <row r="204" spans="1:12" ht="14.4" x14ac:dyDescent="0.3">
      <c r="A204" s="20">
        <v>3</v>
      </c>
      <c r="B204" s="21">
        <v>1</v>
      </c>
      <c r="C204" s="22" t="s">
        <v>20</v>
      </c>
      <c r="D204" s="5" t="s">
        <v>21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23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24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SUM(F204:F211)</f>
        <v>0</v>
      </c>
      <c r="G212" s="19">
        <f t="shared" ref="G212:J212" si="82">SUM(G204:G211)</f>
        <v>0</v>
      </c>
      <c r="H212" s="19">
        <f t="shared" si="82"/>
        <v>0</v>
      </c>
      <c r="I212" s="19">
        <f t="shared" si="82"/>
        <v>0</v>
      </c>
      <c r="J212" s="19">
        <f t="shared" si="82"/>
        <v>0</v>
      </c>
      <c r="K212" s="25"/>
      <c r="L212" s="19">
        <f t="shared" ref="L212" si="83">SUM(L204:L211)</f>
        <v>0</v>
      </c>
    </row>
    <row r="213" spans="1:12" ht="14.4" x14ac:dyDescent="0.3">
      <c r="A213" s="26">
        <f>A204</f>
        <v>3</v>
      </c>
      <c r="B213" s="13">
        <f>B204</f>
        <v>1</v>
      </c>
      <c r="C213" s="10" t="s">
        <v>25</v>
      </c>
      <c r="D213" s="7" t="s">
        <v>26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27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28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30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31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SUM(F213:F221)</f>
        <v>0</v>
      </c>
      <c r="G222" s="19">
        <f t="shared" ref="G222:J222" si="84">SUM(G213:G221)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SUM(L213:L221)</f>
        <v>0</v>
      </c>
    </row>
    <row r="223" spans="1:12" ht="15" thickBot="1" x14ac:dyDescent="0.3">
      <c r="A223" s="29">
        <f>A204</f>
        <v>3</v>
      </c>
      <c r="B223" s="30">
        <f>B204</f>
        <v>1</v>
      </c>
      <c r="C223" s="68" t="s">
        <v>4</v>
      </c>
      <c r="D223" s="69"/>
      <c r="E223" s="31"/>
      <c r="F223" s="32">
        <f>F212+F222</f>
        <v>0</v>
      </c>
      <c r="G223" s="32">
        <f t="shared" ref="G223:J223" si="86">G212+G222</f>
        <v>0</v>
      </c>
      <c r="H223" s="32">
        <f t="shared" si="86"/>
        <v>0</v>
      </c>
      <c r="I223" s="32">
        <f t="shared" si="86"/>
        <v>0</v>
      </c>
      <c r="J223" s="32">
        <f t="shared" si="86"/>
        <v>0</v>
      </c>
      <c r="K223" s="32"/>
      <c r="L223" s="32">
        <f t="shared" ref="L223" si="87">L212+L222</f>
        <v>0</v>
      </c>
    </row>
    <row r="224" spans="1:12" ht="14.4" x14ac:dyDescent="0.3">
      <c r="A224" s="14">
        <v>3</v>
      </c>
      <c r="B224" s="15">
        <v>2</v>
      </c>
      <c r="C224" s="22" t="s">
        <v>20</v>
      </c>
      <c r="D224" s="5" t="s">
        <v>21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14"/>
      <c r="B227" s="15"/>
      <c r="C227" s="11"/>
      <c r="D227" s="7" t="s">
        <v>23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24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SUM(F224:F231)</f>
        <v>0</v>
      </c>
      <c r="G232" s="19">
        <f t="shared" ref="G232:J232" si="88">SUM(G224:G231)</f>
        <v>0</v>
      </c>
      <c r="H232" s="19">
        <f t="shared" si="88"/>
        <v>0</v>
      </c>
      <c r="I232" s="19">
        <f t="shared" si="88"/>
        <v>0</v>
      </c>
      <c r="J232" s="19">
        <f t="shared" si="88"/>
        <v>0</v>
      </c>
      <c r="K232" s="25"/>
      <c r="L232" s="19">
        <f t="shared" ref="L232" si="89">SUM(L224:L231)</f>
        <v>0</v>
      </c>
    </row>
    <row r="233" spans="1:12" ht="14.4" x14ac:dyDescent="0.3">
      <c r="A233" s="13">
        <f>A224</f>
        <v>3</v>
      </c>
      <c r="B233" s="13">
        <f>B224</f>
        <v>2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4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14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32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6"/>
      <c r="B242" s="17"/>
      <c r="C242" s="8"/>
      <c r="D242" s="18" t="s">
        <v>33</v>
      </c>
      <c r="E242" s="9"/>
      <c r="F242" s="19">
        <f>SUM(F233:F241)</f>
        <v>0</v>
      </c>
      <c r="G242" s="19">
        <f t="shared" ref="G242:J242" si="90">SUM(G233:G241)</f>
        <v>0</v>
      </c>
      <c r="H242" s="19">
        <f t="shared" si="90"/>
        <v>0</v>
      </c>
      <c r="I242" s="19">
        <f t="shared" si="90"/>
        <v>0</v>
      </c>
      <c r="J242" s="19">
        <f t="shared" si="90"/>
        <v>0</v>
      </c>
      <c r="K242" s="25"/>
      <c r="L242" s="19">
        <f t="shared" ref="L242" si="91">SUM(L233:L241)</f>
        <v>0</v>
      </c>
    </row>
    <row r="243" spans="1:12" ht="15.75" customHeight="1" thickBot="1" x14ac:dyDescent="0.3">
      <c r="A243" s="33">
        <f>A224</f>
        <v>3</v>
      </c>
      <c r="B243" s="33">
        <f>B224</f>
        <v>2</v>
      </c>
      <c r="C243" s="68" t="s">
        <v>4</v>
      </c>
      <c r="D243" s="69"/>
      <c r="E243" s="31"/>
      <c r="F243" s="32">
        <f>F232+F242</f>
        <v>0</v>
      </c>
      <c r="G243" s="32">
        <f t="shared" ref="G243:J243" si="92">G232+G242</f>
        <v>0</v>
      </c>
      <c r="H243" s="32">
        <f t="shared" si="92"/>
        <v>0</v>
      </c>
      <c r="I243" s="32">
        <f t="shared" si="92"/>
        <v>0</v>
      </c>
      <c r="J243" s="32">
        <f t="shared" si="92"/>
        <v>0</v>
      </c>
      <c r="K243" s="32"/>
      <c r="L243" s="32">
        <f t="shared" ref="L243" si="93">L232+L242</f>
        <v>0</v>
      </c>
    </row>
    <row r="244" spans="1:12" ht="14.4" x14ac:dyDescent="0.3">
      <c r="A244" s="20">
        <v>3</v>
      </c>
      <c r="B244" s="21">
        <v>3</v>
      </c>
      <c r="C244" s="22" t="s">
        <v>20</v>
      </c>
      <c r="D244" s="5" t="s">
        <v>21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22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23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24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SUM(F244:F251)</f>
        <v>0</v>
      </c>
      <c r="G252" s="19">
        <f t="shared" ref="G252:J252" si="94">SUM(G244:G251)</f>
        <v>0</v>
      </c>
      <c r="H252" s="19">
        <f t="shared" si="94"/>
        <v>0</v>
      </c>
      <c r="I252" s="19">
        <f t="shared" si="94"/>
        <v>0</v>
      </c>
      <c r="J252" s="19">
        <f t="shared" si="94"/>
        <v>0</v>
      </c>
      <c r="K252" s="25"/>
      <c r="L252" s="19">
        <f t="shared" ref="L252" si="95">SUM(L244:L251)</f>
        <v>0</v>
      </c>
    </row>
    <row r="253" spans="1:12" ht="14.4" x14ac:dyDescent="0.3">
      <c r="A253" s="26">
        <f>A244</f>
        <v>3</v>
      </c>
      <c r="B253" s="13">
        <f>B244</f>
        <v>3</v>
      </c>
      <c r="C253" s="10" t="s">
        <v>25</v>
      </c>
      <c r="D253" s="7" t="s">
        <v>26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27</v>
      </c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28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31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32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SUM(F253:F261)</f>
        <v>0</v>
      </c>
      <c r="G262" s="19">
        <f t="shared" ref="G262:J262" si="96">SUM(G253:G261)</f>
        <v>0</v>
      </c>
      <c r="H262" s="19">
        <f t="shared" si="96"/>
        <v>0</v>
      </c>
      <c r="I262" s="19">
        <f t="shared" si="96"/>
        <v>0</v>
      </c>
      <c r="J262" s="19">
        <f t="shared" si="96"/>
        <v>0</v>
      </c>
      <c r="K262" s="25"/>
      <c r="L262" s="19">
        <f t="shared" ref="L262" si="97">SUM(L253:L261)</f>
        <v>0</v>
      </c>
    </row>
    <row r="263" spans="1:12" ht="15.75" customHeight="1" thickBot="1" x14ac:dyDescent="0.3">
      <c r="A263" s="29">
        <f>A244</f>
        <v>3</v>
      </c>
      <c r="B263" s="30">
        <f>B244</f>
        <v>3</v>
      </c>
      <c r="C263" s="68" t="s">
        <v>4</v>
      </c>
      <c r="D263" s="69"/>
      <c r="E263" s="31"/>
      <c r="F263" s="32">
        <f>F252+F262</f>
        <v>0</v>
      </c>
      <c r="G263" s="32">
        <f t="shared" ref="G263:J263" si="98">G252+G262</f>
        <v>0</v>
      </c>
      <c r="H263" s="32">
        <f t="shared" si="98"/>
        <v>0</v>
      </c>
      <c r="I263" s="32">
        <f t="shared" si="98"/>
        <v>0</v>
      </c>
      <c r="J263" s="32">
        <f t="shared" si="98"/>
        <v>0</v>
      </c>
      <c r="K263" s="32"/>
      <c r="L263" s="32">
        <f t="shared" ref="L263" si="99">L252+L262</f>
        <v>0</v>
      </c>
    </row>
    <row r="264" spans="1:12" ht="14.4" x14ac:dyDescent="0.3">
      <c r="A264" s="20">
        <v>3</v>
      </c>
      <c r="B264" s="21">
        <v>4</v>
      </c>
      <c r="C264" s="22" t="s">
        <v>20</v>
      </c>
      <c r="D264" s="5" t="s">
        <v>21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 t="s">
        <v>22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 t="s">
        <v>23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24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33</v>
      </c>
      <c r="E272" s="9"/>
      <c r="F272" s="19">
        <f>SUM(F264:F271)</f>
        <v>0</v>
      </c>
      <c r="G272" s="19">
        <f t="shared" ref="G272:J272" si="100">SUM(G264:G271)</f>
        <v>0</v>
      </c>
      <c r="H272" s="19">
        <f t="shared" si="100"/>
        <v>0</v>
      </c>
      <c r="I272" s="19">
        <f t="shared" si="100"/>
        <v>0</v>
      </c>
      <c r="J272" s="19">
        <f t="shared" si="100"/>
        <v>0</v>
      </c>
      <c r="K272" s="25"/>
      <c r="L272" s="19">
        <f t="shared" ref="L272" si="101">SUM(L264:L271)</f>
        <v>0</v>
      </c>
    </row>
    <row r="273" spans="1:12" ht="14.4" x14ac:dyDescent="0.3">
      <c r="A273" s="26">
        <f>A264</f>
        <v>3</v>
      </c>
      <c r="B273" s="13">
        <f>B264</f>
        <v>4</v>
      </c>
      <c r="C273" s="10" t="s">
        <v>25</v>
      </c>
      <c r="D273" s="7" t="s">
        <v>26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27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28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29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30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31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32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SUM(F273:F281)</f>
        <v>0</v>
      </c>
      <c r="G282" s="19">
        <f t="shared" ref="G282:J282" si="102">SUM(G273:G281)</f>
        <v>0</v>
      </c>
      <c r="H282" s="19">
        <f t="shared" si="102"/>
        <v>0</v>
      </c>
      <c r="I282" s="19">
        <f t="shared" si="102"/>
        <v>0</v>
      </c>
      <c r="J282" s="19">
        <f t="shared" si="102"/>
        <v>0</v>
      </c>
      <c r="K282" s="25"/>
      <c r="L282" s="19">
        <f t="shared" ref="L282" si="103">SUM(L273:L281)</f>
        <v>0</v>
      </c>
    </row>
    <row r="283" spans="1:12" ht="15.75" customHeight="1" thickBot="1" x14ac:dyDescent="0.3">
      <c r="A283" s="29">
        <f>A264</f>
        <v>3</v>
      </c>
      <c r="B283" s="30">
        <f>B264</f>
        <v>4</v>
      </c>
      <c r="C283" s="68" t="s">
        <v>4</v>
      </c>
      <c r="D283" s="69"/>
      <c r="E283" s="31"/>
      <c r="F283" s="32">
        <f>F272+F282</f>
        <v>0</v>
      </c>
      <c r="G283" s="32">
        <f t="shared" ref="G283:J283" si="104">G272+G282</f>
        <v>0</v>
      </c>
      <c r="H283" s="32">
        <f t="shared" si="104"/>
        <v>0</v>
      </c>
      <c r="I283" s="32">
        <f t="shared" si="104"/>
        <v>0</v>
      </c>
      <c r="J283" s="32">
        <f t="shared" si="104"/>
        <v>0</v>
      </c>
      <c r="K283" s="32"/>
      <c r="L283" s="32">
        <f t="shared" ref="L283" si="105">L272+L282</f>
        <v>0</v>
      </c>
    </row>
    <row r="284" spans="1:12" ht="14.4" x14ac:dyDescent="0.3">
      <c r="A284" s="20">
        <v>3</v>
      </c>
      <c r="B284" s="21">
        <v>5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4"/>
      <c r="B292" s="17"/>
      <c r="C292" s="8"/>
      <c r="D292" s="18" t="s">
        <v>33</v>
      </c>
      <c r="E292" s="9"/>
      <c r="F292" s="19">
        <f>SUM(F284:F291)</f>
        <v>0</v>
      </c>
      <c r="G292" s="19">
        <f t="shared" ref="G292:J292" si="106">SUM(G284:G291)</f>
        <v>0</v>
      </c>
      <c r="H292" s="19">
        <f t="shared" si="106"/>
        <v>0</v>
      </c>
      <c r="I292" s="19">
        <f t="shared" si="106"/>
        <v>0</v>
      </c>
      <c r="J292" s="19">
        <f t="shared" si="106"/>
        <v>0</v>
      </c>
      <c r="K292" s="25"/>
      <c r="L292" s="19">
        <f t="shared" ref="L292" si="107">SUM(L284:L291)</f>
        <v>0</v>
      </c>
    </row>
    <row r="293" spans="1:12" ht="14.4" x14ac:dyDescent="0.3">
      <c r="A293" s="26">
        <f>A284</f>
        <v>3</v>
      </c>
      <c r="B293" s="13">
        <f>B284</f>
        <v>5</v>
      </c>
      <c r="C293" s="10" t="s">
        <v>25</v>
      </c>
      <c r="D293" s="7" t="s">
        <v>26</v>
      </c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 t="s">
        <v>27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28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29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30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31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32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108">SUM(G293:G301)</f>
        <v>0</v>
      </c>
      <c r="H302" s="19">
        <f t="shared" si="108"/>
        <v>0</v>
      </c>
      <c r="I302" s="19">
        <f t="shared" si="108"/>
        <v>0</v>
      </c>
      <c r="J302" s="19">
        <f t="shared" si="108"/>
        <v>0</v>
      </c>
      <c r="K302" s="25"/>
      <c r="L302" s="19">
        <f t="shared" ref="L302" si="109">SUM(L293:L301)</f>
        <v>0</v>
      </c>
    </row>
    <row r="303" spans="1:12" ht="15.75" customHeight="1" thickBot="1" x14ac:dyDescent="0.3">
      <c r="A303" s="29">
        <f>A284</f>
        <v>3</v>
      </c>
      <c r="B303" s="30">
        <f>B284</f>
        <v>5</v>
      </c>
      <c r="C303" s="68" t="s">
        <v>4</v>
      </c>
      <c r="D303" s="69"/>
      <c r="E303" s="31"/>
      <c r="F303" s="32">
        <f>F292+F302</f>
        <v>0</v>
      </c>
      <c r="G303" s="32">
        <f t="shared" ref="G303:J303" si="110">G292+G302</f>
        <v>0</v>
      </c>
      <c r="H303" s="32">
        <f t="shared" si="110"/>
        <v>0</v>
      </c>
      <c r="I303" s="32">
        <f t="shared" si="110"/>
        <v>0</v>
      </c>
      <c r="J303" s="32">
        <f t="shared" si="110"/>
        <v>0</v>
      </c>
      <c r="K303" s="32"/>
      <c r="L303" s="32">
        <f t="shared" ref="L303" si="111">L292+L302</f>
        <v>0</v>
      </c>
    </row>
    <row r="304" spans="1:12" ht="14.4" x14ac:dyDescent="0.3">
      <c r="A304" s="20">
        <v>4</v>
      </c>
      <c r="B304" s="21">
        <v>1</v>
      </c>
      <c r="C304" s="22" t="s">
        <v>20</v>
      </c>
      <c r="D304" s="5" t="s">
        <v>21</v>
      </c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23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24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4"/>
      <c r="B312" s="17"/>
      <c r="C312" s="8"/>
      <c r="D312" s="18" t="s">
        <v>33</v>
      </c>
      <c r="E312" s="9"/>
      <c r="F312" s="19">
        <f>SUM(F304:F311)</f>
        <v>0</v>
      </c>
      <c r="G312" s="19">
        <f t="shared" ref="G312:J312" si="112">SUM(G304:G311)</f>
        <v>0</v>
      </c>
      <c r="H312" s="19">
        <f t="shared" si="112"/>
        <v>0</v>
      </c>
      <c r="I312" s="19">
        <f t="shared" si="112"/>
        <v>0</v>
      </c>
      <c r="J312" s="19">
        <f t="shared" si="112"/>
        <v>0</v>
      </c>
      <c r="K312" s="25"/>
      <c r="L312" s="19">
        <f t="shared" ref="L312" si="113">SUM(L304:L311)</f>
        <v>0</v>
      </c>
    </row>
    <row r="313" spans="1:12" ht="14.4" x14ac:dyDescent="0.3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14">SUM(G313:G321)</f>
        <v>0</v>
      </c>
      <c r="H322" s="19">
        <f t="shared" si="114"/>
        <v>0</v>
      </c>
      <c r="I322" s="19">
        <f t="shared" si="114"/>
        <v>0</v>
      </c>
      <c r="J322" s="19">
        <f t="shared" si="114"/>
        <v>0</v>
      </c>
      <c r="K322" s="25"/>
      <c r="L322" s="19">
        <f t="shared" ref="L322" si="115">SUM(L313:L321)</f>
        <v>0</v>
      </c>
    </row>
    <row r="323" spans="1:12" ht="15" thickBot="1" x14ac:dyDescent="0.3">
      <c r="A323" s="29">
        <f>A304</f>
        <v>4</v>
      </c>
      <c r="B323" s="30">
        <f>B304</f>
        <v>1</v>
      </c>
      <c r="C323" s="68" t="s">
        <v>4</v>
      </c>
      <c r="D323" s="69"/>
      <c r="E323" s="31"/>
      <c r="F323" s="32">
        <f>F312+F322</f>
        <v>0</v>
      </c>
      <c r="G323" s="32">
        <f t="shared" ref="G323:J323" si="116">G312+G322</f>
        <v>0</v>
      </c>
      <c r="H323" s="32">
        <f t="shared" si="116"/>
        <v>0</v>
      </c>
      <c r="I323" s="32">
        <f t="shared" si="116"/>
        <v>0</v>
      </c>
      <c r="J323" s="32">
        <f t="shared" si="116"/>
        <v>0</v>
      </c>
      <c r="K323" s="32"/>
      <c r="L323" s="32">
        <f t="shared" ref="L323" si="117">L312+L322</f>
        <v>0</v>
      </c>
    </row>
    <row r="324" spans="1:12" ht="14.4" x14ac:dyDescent="0.3">
      <c r="A324" s="14">
        <v>4</v>
      </c>
      <c r="B324" s="15">
        <v>2</v>
      </c>
      <c r="C324" s="22" t="s">
        <v>20</v>
      </c>
      <c r="D324" s="5" t="s">
        <v>21</v>
      </c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7" t="s">
        <v>22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7" t="s">
        <v>23</v>
      </c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7" t="s">
        <v>24</v>
      </c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6"/>
      <c r="B332" s="17"/>
      <c r="C332" s="8"/>
      <c r="D332" s="18" t="s">
        <v>33</v>
      </c>
      <c r="E332" s="9"/>
      <c r="F332" s="19">
        <f>SUM(F324:F331)</f>
        <v>0</v>
      </c>
      <c r="G332" s="19">
        <f t="shared" ref="G332:J332" si="118">SUM(G324:G331)</f>
        <v>0</v>
      </c>
      <c r="H332" s="19">
        <f t="shared" si="118"/>
        <v>0</v>
      </c>
      <c r="I332" s="19">
        <f t="shared" si="118"/>
        <v>0</v>
      </c>
      <c r="J332" s="19">
        <f t="shared" si="118"/>
        <v>0</v>
      </c>
      <c r="K332" s="25"/>
      <c r="L332" s="19">
        <f t="shared" ref="L332" si="119">SUM(L324:L331)</f>
        <v>0</v>
      </c>
    </row>
    <row r="333" spans="1:12" ht="14.4" x14ac:dyDescent="0.3">
      <c r="A333" s="13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7" t="s">
        <v>27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4"/>
      <c r="B335" s="15"/>
      <c r="C335" s="11"/>
      <c r="D335" s="7" t="s">
        <v>28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14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7" t="s">
        <v>30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4"/>
      <c r="B338" s="15"/>
      <c r="C338" s="11"/>
      <c r="D338" s="7" t="s">
        <v>31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14"/>
      <c r="B339" s="15"/>
      <c r="C339" s="11"/>
      <c r="D339" s="7" t="s">
        <v>32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14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14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16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120">SUM(G333:G341)</f>
        <v>0</v>
      </c>
      <c r="H342" s="19">
        <f t="shared" si="120"/>
        <v>0</v>
      </c>
      <c r="I342" s="19">
        <f t="shared" si="120"/>
        <v>0</v>
      </c>
      <c r="J342" s="19">
        <f t="shared" si="120"/>
        <v>0</v>
      </c>
      <c r="K342" s="25"/>
      <c r="L342" s="19">
        <f t="shared" ref="L342" si="121">SUM(L333:L341)</f>
        <v>0</v>
      </c>
    </row>
    <row r="343" spans="1:12" ht="15" thickBot="1" x14ac:dyDescent="0.3">
      <c r="A343" s="33">
        <f>A324</f>
        <v>4</v>
      </c>
      <c r="B343" s="33">
        <f>B324</f>
        <v>2</v>
      </c>
      <c r="C343" s="68" t="s">
        <v>4</v>
      </c>
      <c r="D343" s="69"/>
      <c r="E343" s="31"/>
      <c r="F343" s="32">
        <f>F332+F342</f>
        <v>0</v>
      </c>
      <c r="G343" s="32">
        <f t="shared" ref="G343:J343" si="122">G332+G342</f>
        <v>0</v>
      </c>
      <c r="H343" s="32">
        <f t="shared" si="122"/>
        <v>0</v>
      </c>
      <c r="I343" s="32">
        <f t="shared" si="122"/>
        <v>0</v>
      </c>
      <c r="J343" s="32">
        <f t="shared" si="122"/>
        <v>0</v>
      </c>
      <c r="K343" s="32"/>
      <c r="L343" s="32">
        <f t="shared" ref="L343" si="123">L332+L342</f>
        <v>0</v>
      </c>
    </row>
    <row r="344" spans="1:12" ht="14.4" x14ac:dyDescent="0.3">
      <c r="A344" s="20">
        <v>4</v>
      </c>
      <c r="B344" s="21">
        <v>3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5.75" customHeight="1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4"/>
      <c r="B352" s="17"/>
      <c r="C352" s="8"/>
      <c r="D352" s="18" t="s">
        <v>33</v>
      </c>
      <c r="E352" s="9"/>
      <c r="F352" s="19">
        <f>SUM(F344:F351)</f>
        <v>0</v>
      </c>
      <c r="G352" s="19">
        <f t="shared" ref="G352:J352" si="124">SUM(G344:G351)</f>
        <v>0</v>
      </c>
      <c r="H352" s="19">
        <f t="shared" si="124"/>
        <v>0</v>
      </c>
      <c r="I352" s="19">
        <f t="shared" si="124"/>
        <v>0</v>
      </c>
      <c r="J352" s="19">
        <f t="shared" si="124"/>
        <v>0</v>
      </c>
      <c r="K352" s="25"/>
      <c r="L352" s="19">
        <f t="shared" ref="L352" si="125">SUM(L344:L351)</f>
        <v>0</v>
      </c>
    </row>
    <row r="353" spans="1:12" ht="14.4" x14ac:dyDescent="0.3">
      <c r="A353" s="26">
        <f>A344</f>
        <v>4</v>
      </c>
      <c r="B353" s="13">
        <f>B344</f>
        <v>3</v>
      </c>
      <c r="C353" s="10" t="s">
        <v>25</v>
      </c>
      <c r="D353" s="7" t="s">
        <v>26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27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28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29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30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31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4"/>
      <c r="B362" s="17"/>
      <c r="C362" s="8"/>
      <c r="D362" s="18" t="s">
        <v>33</v>
      </c>
      <c r="E362" s="9"/>
      <c r="F362" s="19">
        <f>SUM(F353:F361)</f>
        <v>0</v>
      </c>
      <c r="G362" s="19">
        <f t="shared" ref="G362:J362" si="126">SUM(G353:G361)</f>
        <v>0</v>
      </c>
      <c r="H362" s="19">
        <f t="shared" si="126"/>
        <v>0</v>
      </c>
      <c r="I362" s="19">
        <f t="shared" si="126"/>
        <v>0</v>
      </c>
      <c r="J362" s="19">
        <f t="shared" si="126"/>
        <v>0</v>
      </c>
      <c r="K362" s="25"/>
      <c r="L362" s="19">
        <f t="shared" ref="L362" si="127">SUM(L353:L361)</f>
        <v>0</v>
      </c>
    </row>
    <row r="363" spans="1:12" ht="15" thickBot="1" x14ac:dyDescent="0.3">
      <c r="A363" s="29">
        <f>A344</f>
        <v>4</v>
      </c>
      <c r="B363" s="30">
        <f>B344</f>
        <v>3</v>
      </c>
      <c r="C363" s="68" t="s">
        <v>4</v>
      </c>
      <c r="D363" s="69"/>
      <c r="E363" s="31"/>
      <c r="F363" s="32">
        <f>F352+F362</f>
        <v>0</v>
      </c>
      <c r="G363" s="32">
        <f t="shared" ref="G363:J363" si="128">G352+G362</f>
        <v>0</v>
      </c>
      <c r="H363" s="32">
        <f t="shared" si="128"/>
        <v>0</v>
      </c>
      <c r="I363" s="32">
        <f t="shared" si="128"/>
        <v>0</v>
      </c>
      <c r="J363" s="32">
        <f t="shared" si="128"/>
        <v>0</v>
      </c>
      <c r="K363" s="32"/>
      <c r="L363" s="32">
        <f t="shared" ref="L363" si="129">L352+L362</f>
        <v>0</v>
      </c>
    </row>
    <row r="364" spans="1:12" ht="14.4" x14ac:dyDescent="0.3">
      <c r="A364" s="20">
        <v>4</v>
      </c>
      <c r="B364" s="21">
        <v>4</v>
      </c>
      <c r="C364" s="22" t="s">
        <v>20</v>
      </c>
      <c r="D364" s="5" t="s">
        <v>21</v>
      </c>
      <c r="E364" s="39"/>
      <c r="F364" s="40"/>
      <c r="G364" s="40"/>
      <c r="H364" s="40"/>
      <c r="I364" s="40"/>
      <c r="J364" s="40"/>
      <c r="K364" s="41"/>
      <c r="L364" s="40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 t="s">
        <v>22</v>
      </c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7" t="s">
        <v>23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24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4"/>
      <c r="B372" s="17"/>
      <c r="C372" s="8"/>
      <c r="D372" s="18" t="s">
        <v>33</v>
      </c>
      <c r="E372" s="9"/>
      <c r="F372" s="19">
        <f>SUM(F364:F371)</f>
        <v>0</v>
      </c>
      <c r="G372" s="19">
        <f t="shared" ref="G372:J372" si="130">SUM(G364:G371)</f>
        <v>0</v>
      </c>
      <c r="H372" s="19">
        <f t="shared" si="130"/>
        <v>0</v>
      </c>
      <c r="I372" s="19">
        <f t="shared" si="130"/>
        <v>0</v>
      </c>
      <c r="J372" s="19">
        <f t="shared" si="130"/>
        <v>0</v>
      </c>
      <c r="K372" s="25"/>
      <c r="L372" s="19">
        <f t="shared" ref="L372" si="131">SUM(L364:L371)</f>
        <v>0</v>
      </c>
    </row>
    <row r="373" spans="1:12" ht="14.4" x14ac:dyDescent="0.3">
      <c r="A373" s="26">
        <f>A364</f>
        <v>4</v>
      </c>
      <c r="B373" s="13">
        <f>B364</f>
        <v>4</v>
      </c>
      <c r="C373" s="10" t="s">
        <v>25</v>
      </c>
      <c r="D373" s="7" t="s">
        <v>26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27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28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 t="s">
        <v>29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30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31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32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4"/>
      <c r="B382" s="17"/>
      <c r="C382" s="8"/>
      <c r="D382" s="18" t="s">
        <v>33</v>
      </c>
      <c r="E382" s="9"/>
      <c r="F382" s="19">
        <f>SUM(F373:F381)</f>
        <v>0</v>
      </c>
      <c r="G382" s="19">
        <f t="shared" ref="G382:J382" si="132">SUM(G373:G381)</f>
        <v>0</v>
      </c>
      <c r="H382" s="19">
        <f t="shared" si="132"/>
        <v>0</v>
      </c>
      <c r="I382" s="19">
        <f t="shared" si="132"/>
        <v>0</v>
      </c>
      <c r="J382" s="19">
        <f t="shared" si="132"/>
        <v>0</v>
      </c>
      <c r="K382" s="25"/>
      <c r="L382" s="19">
        <f t="shared" ref="L382" si="133">SUM(L373:L381)</f>
        <v>0</v>
      </c>
    </row>
    <row r="383" spans="1:12" ht="15" thickBot="1" x14ac:dyDescent="0.3">
      <c r="A383" s="29">
        <f>A364</f>
        <v>4</v>
      </c>
      <c r="B383" s="30">
        <f>B364</f>
        <v>4</v>
      </c>
      <c r="C383" s="68" t="s">
        <v>4</v>
      </c>
      <c r="D383" s="69"/>
      <c r="E383" s="31"/>
      <c r="F383" s="32">
        <f>F372+F382</f>
        <v>0</v>
      </c>
      <c r="G383" s="32">
        <f t="shared" ref="G383:J383" si="134">G372+G382</f>
        <v>0</v>
      </c>
      <c r="H383" s="32">
        <f t="shared" si="134"/>
        <v>0</v>
      </c>
      <c r="I383" s="32">
        <f t="shared" si="134"/>
        <v>0</v>
      </c>
      <c r="J383" s="32">
        <f t="shared" si="134"/>
        <v>0</v>
      </c>
      <c r="K383" s="32"/>
      <c r="L383" s="32">
        <f t="shared" ref="L383" si="135">L372+L382</f>
        <v>0</v>
      </c>
    </row>
    <row r="384" spans="1:12" ht="14.4" x14ac:dyDescent="0.3">
      <c r="A384" s="20">
        <v>4</v>
      </c>
      <c r="B384" s="21">
        <v>5</v>
      </c>
      <c r="C384" s="22" t="s">
        <v>20</v>
      </c>
      <c r="D384" s="5" t="s">
        <v>21</v>
      </c>
      <c r="E384" s="39"/>
      <c r="F384" s="40"/>
      <c r="G384" s="40"/>
      <c r="H384" s="40"/>
      <c r="I384" s="40"/>
      <c r="J384" s="40"/>
      <c r="K384" s="41"/>
      <c r="L384" s="40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22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23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 t="s">
        <v>24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.75" customHeight="1" x14ac:dyDescent="0.3">
      <c r="A392" s="24"/>
      <c r="B392" s="17"/>
      <c r="C392" s="8"/>
      <c r="D392" s="18" t="s">
        <v>33</v>
      </c>
      <c r="E392" s="9"/>
      <c r="F392" s="19">
        <f>SUM(F384:F391)</f>
        <v>0</v>
      </c>
      <c r="G392" s="19">
        <f t="shared" ref="G392:J392" si="136">SUM(G384:G391)</f>
        <v>0</v>
      </c>
      <c r="H392" s="19">
        <f t="shared" si="136"/>
        <v>0</v>
      </c>
      <c r="I392" s="19">
        <f t="shared" si="136"/>
        <v>0</v>
      </c>
      <c r="J392" s="19">
        <f t="shared" si="136"/>
        <v>0</v>
      </c>
      <c r="K392" s="25"/>
      <c r="L392" s="19">
        <f t="shared" ref="L392" si="137">SUM(L384:L391)</f>
        <v>0</v>
      </c>
    </row>
    <row r="393" spans="1:12" ht="14.4" x14ac:dyDescent="0.3">
      <c r="A393" s="26">
        <f>A384</f>
        <v>4</v>
      </c>
      <c r="B393" s="13">
        <f>B384</f>
        <v>5</v>
      </c>
      <c r="C393" s="10" t="s">
        <v>25</v>
      </c>
      <c r="D393" s="7" t="s">
        <v>26</v>
      </c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 t="s">
        <v>27</v>
      </c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 t="s">
        <v>28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7" t="s">
        <v>29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7" t="s">
        <v>30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7" t="s">
        <v>31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3"/>
      <c r="B399" s="15"/>
      <c r="C399" s="11"/>
      <c r="D399" s="7" t="s">
        <v>32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23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23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4"/>
      <c r="B402" s="17"/>
      <c r="C402" s="8"/>
      <c r="D402" s="18" t="s">
        <v>33</v>
      </c>
      <c r="E402" s="9"/>
      <c r="F402" s="19">
        <f>SUM(F393:F401)</f>
        <v>0</v>
      </c>
      <c r="G402" s="19">
        <f t="shared" ref="G402:J402" si="138">SUM(G393:G401)</f>
        <v>0</v>
      </c>
      <c r="H402" s="19">
        <f t="shared" si="138"/>
        <v>0</v>
      </c>
      <c r="I402" s="19">
        <f t="shared" si="138"/>
        <v>0</v>
      </c>
      <c r="J402" s="19">
        <f t="shared" si="138"/>
        <v>0</v>
      </c>
      <c r="K402" s="25"/>
      <c r="L402" s="19">
        <f t="shared" ref="L402" si="139">SUM(L393:L401)</f>
        <v>0</v>
      </c>
    </row>
    <row r="403" spans="1:12" ht="15" thickBot="1" x14ac:dyDescent="0.3">
      <c r="A403" s="29">
        <f>A384</f>
        <v>4</v>
      </c>
      <c r="B403" s="30">
        <f>B384</f>
        <v>5</v>
      </c>
      <c r="C403" s="68" t="s">
        <v>4</v>
      </c>
      <c r="D403" s="69"/>
      <c r="E403" s="31"/>
      <c r="F403" s="32">
        <f>F392+F402</f>
        <v>0</v>
      </c>
      <c r="G403" s="32">
        <f t="shared" ref="G403:J403" si="140">G392+G402</f>
        <v>0</v>
      </c>
      <c r="H403" s="32">
        <f t="shared" si="140"/>
        <v>0</v>
      </c>
      <c r="I403" s="32">
        <f t="shared" si="140"/>
        <v>0</v>
      </c>
      <c r="J403" s="32">
        <f t="shared" si="140"/>
        <v>0</v>
      </c>
      <c r="K403" s="32"/>
      <c r="L403" s="32">
        <f t="shared" ref="L403" si="141">L392+L402</f>
        <v>0</v>
      </c>
    </row>
    <row r="404" spans="1:12" ht="13.8" thickBot="1" x14ac:dyDescent="0.3">
      <c r="A404" s="27"/>
      <c r="B404" s="28"/>
      <c r="C404" s="67" t="s">
        <v>5</v>
      </c>
      <c r="D404" s="67"/>
      <c r="E404" s="67"/>
      <c r="F404" s="34">
        <f>SUMIF($C:$C,"Итого за день:",F:F)/COUNTIFS($C:$C,"Итого за день:",F:F,"&gt;0")</f>
        <v>595.79999999999995</v>
      </c>
      <c r="G404" s="34">
        <f>SUMIF($C:$C,"Итого за день:",G:G)/COUNTIFS($C:$C,"Итого за день:",G:G,"&gt;0")</f>
        <v>32.218000000000004</v>
      </c>
      <c r="H404" s="34">
        <f>SUMIF($C:$C,"Итого за день:",H:H)/COUNTIFS($C:$C,"Итого за день:",H:H,"&gt;0")</f>
        <v>19.389000000000003</v>
      </c>
      <c r="I404" s="34">
        <f>SUMIF($C:$C,"Итого за день:",I:I)/COUNTIFS($C:$C,"Итого за день:",I:I,"&gt;0")</f>
        <v>93.828000000000003</v>
      </c>
      <c r="J404" s="34">
        <f>SUMIF($C:$C,"Итого за день:",J:J)/COUNTIFS($C:$C,"Итого за день:",J:J,"&gt;0")</f>
        <v>642.7879999999999</v>
      </c>
      <c r="K404" s="34"/>
      <c r="L404" s="34">
        <f>SUMIF($C:$C,"Итого за день:",L:L)/COUNTIFS($C:$C,"Итого за день:",L:L,"&gt;0")</f>
        <v>86.875</v>
      </c>
    </row>
  </sheetData>
  <mergeCells count="24">
    <mergeCell ref="C84:D84"/>
    <mergeCell ref="C104:D104"/>
    <mergeCell ref="C25:D25"/>
    <mergeCell ref="C1:E1"/>
    <mergeCell ref="H1:K1"/>
    <mergeCell ref="H2:K2"/>
    <mergeCell ref="C44:D44"/>
    <mergeCell ref="C64:D64"/>
    <mergeCell ref="C404:E404"/>
    <mergeCell ref="C203:D203"/>
    <mergeCell ref="C124:D124"/>
    <mergeCell ref="C144:D144"/>
    <mergeCell ref="C164:D164"/>
    <mergeCell ref="C184:D184"/>
    <mergeCell ref="C223:D223"/>
    <mergeCell ref="C243:D243"/>
    <mergeCell ref="C263:D263"/>
    <mergeCell ref="C283:D283"/>
    <mergeCell ref="C303:D303"/>
    <mergeCell ref="C323:D323"/>
    <mergeCell ref="C343:D343"/>
    <mergeCell ref="C363:D363"/>
    <mergeCell ref="C383:D383"/>
    <mergeCell ref="C403:D4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2024-12-26T02:05:04Z</dcterms:modified>
</cp:coreProperties>
</file>